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3"/>
  <workbookPr codeName="ThisWorkbook" defaultThemeVersion="166925"/>
  <mc:AlternateContent xmlns:mc="http://schemas.openxmlformats.org/markup-compatibility/2006">
    <mc:Choice Requires="x15">
      <x15ac:absPath xmlns:x15ac="http://schemas.microsoft.com/office/spreadsheetml/2010/11/ac" url="S:\Business\Mileage Forms\"/>
    </mc:Choice>
  </mc:AlternateContent>
  <xr:revisionPtr revIDLastSave="0" documentId="13_ncr:1_{233E5AF2-ED93-49FA-AFA7-2C5F4C92ECF9}" xr6:coauthVersionLast="36" xr6:coauthVersionMax="36" xr10:uidLastSave="{00000000-0000-0000-0000-000000000000}"/>
  <bookViews>
    <workbookView xWindow="0" yWindow="0" windowWidth="28800" windowHeight="11625" xr2:uid="{54C51F7B-23B3-4DAF-9D7C-A61203DBE381}"/>
  </bookViews>
  <sheets>
    <sheet name="January 2023- December 2023" sheetId="1" r:id="rId1"/>
  </sheets>
  <definedNames>
    <definedName name="_xlnm.Print_Area" localSheetId="0">'January 2023- December 2023'!$A$1:$W$54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Z4" i="1" l="1"/>
  <c r="AA4" i="1"/>
  <c r="Z5" i="1"/>
  <c r="AA5" i="1"/>
  <c r="Z6" i="1"/>
  <c r="AA6" i="1"/>
  <c r="Z7" i="1"/>
  <c r="AA7" i="1"/>
  <c r="Z8" i="1"/>
  <c r="AA8" i="1"/>
  <c r="Z9" i="1"/>
  <c r="AA9" i="1"/>
  <c r="Z10" i="1"/>
  <c r="AA10" i="1"/>
  <c r="Z11" i="1"/>
  <c r="AA11" i="1"/>
  <c r="Z12" i="1"/>
  <c r="AA12" i="1"/>
  <c r="Z13" i="1"/>
  <c r="AA13" i="1"/>
  <c r="Z14" i="1"/>
  <c r="AA14" i="1"/>
  <c r="Z15" i="1"/>
  <c r="AA15" i="1"/>
  <c r="Z16" i="1"/>
  <c r="AA16" i="1"/>
  <c r="Z17" i="1"/>
  <c r="AA17" i="1"/>
  <c r="Z18" i="1"/>
  <c r="AA18" i="1"/>
  <c r="Z19" i="1"/>
  <c r="AA19" i="1"/>
  <c r="Z20" i="1"/>
  <c r="AA20" i="1"/>
  <c r="Z21" i="1"/>
  <c r="AA21" i="1"/>
  <c r="Z22" i="1"/>
  <c r="AA22" i="1"/>
  <c r="Z23" i="1"/>
  <c r="AA23" i="1"/>
  <c r="Z24" i="1"/>
  <c r="AA24" i="1"/>
  <c r="Z25" i="1"/>
  <c r="AA25" i="1"/>
  <c r="Z26" i="1"/>
  <c r="AA26" i="1"/>
  <c r="Z27" i="1"/>
  <c r="AA27" i="1"/>
  <c r="Z28" i="1"/>
  <c r="AA28" i="1"/>
  <c r="Z29" i="1"/>
  <c r="AA29" i="1"/>
  <c r="Z30" i="1"/>
  <c r="AA30" i="1"/>
  <c r="Z31" i="1"/>
  <c r="AA31" i="1"/>
  <c r="Z32" i="1"/>
  <c r="AA32" i="1"/>
  <c r="Z33" i="1"/>
  <c r="AA33" i="1"/>
  <c r="Z34" i="1"/>
  <c r="AA34" i="1"/>
  <c r="Z35" i="1"/>
  <c r="AA35" i="1"/>
  <c r="Z36" i="1"/>
  <c r="AA36" i="1"/>
  <c r="Z37" i="1"/>
  <c r="AA37" i="1"/>
  <c r="Z38" i="1"/>
  <c r="AA38" i="1"/>
  <c r="Z39" i="1"/>
  <c r="AA39" i="1"/>
  <c r="Z40" i="1"/>
  <c r="AA40" i="1"/>
  <c r="X37" i="1" l="1"/>
  <c r="Y37" i="1" s="1"/>
  <c r="B37" i="1" s="1"/>
  <c r="X29" i="1"/>
  <c r="Y29" i="1" s="1"/>
  <c r="B29" i="1" s="1"/>
  <c r="X28" i="1"/>
  <c r="Y28" i="1" s="1"/>
  <c r="B28" i="1" s="1"/>
  <c r="X20" i="1"/>
  <c r="Y20" i="1" s="1"/>
  <c r="B20" i="1" s="1"/>
  <c r="X30" i="1"/>
  <c r="Y30" i="1" s="1"/>
  <c r="B30" i="1" s="1"/>
  <c r="X27" i="1"/>
  <c r="Y27" i="1" s="1"/>
  <c r="B27" i="1" s="1"/>
  <c r="X25" i="1"/>
  <c r="Y25" i="1" s="1"/>
  <c r="B25" i="1" s="1"/>
  <c r="X19" i="1"/>
  <c r="Y19" i="1" s="1"/>
  <c r="B19" i="1" s="1"/>
  <c r="X17" i="1"/>
  <c r="Y17" i="1" s="1"/>
  <c r="B17" i="1" s="1"/>
  <c r="X13" i="1"/>
  <c r="Y13" i="1" s="1"/>
  <c r="B13" i="1" s="1"/>
  <c r="X10" i="1"/>
  <c r="Y10" i="1" s="1"/>
  <c r="B10" i="1" s="1"/>
  <c r="X36" i="1"/>
  <c r="Y36" i="1" s="1"/>
  <c r="B36" i="1" s="1"/>
  <c r="X34" i="1"/>
  <c r="Y34" i="1" s="1"/>
  <c r="B34" i="1" s="1"/>
  <c r="X22" i="1"/>
  <c r="Y22" i="1" s="1"/>
  <c r="B22" i="1" s="1"/>
  <c r="X14" i="1"/>
  <c r="Y14" i="1" s="1"/>
  <c r="B14" i="1" s="1"/>
  <c r="X11" i="1"/>
  <c r="Y11" i="1" s="1"/>
  <c r="B11" i="1" s="1"/>
  <c r="X9" i="1"/>
  <c r="Y9" i="1" s="1"/>
  <c r="B9" i="1" s="1"/>
  <c r="X35" i="1"/>
  <c r="Y35" i="1" s="1"/>
  <c r="B35" i="1" s="1"/>
  <c r="X33" i="1"/>
  <c r="Y33" i="1" s="1"/>
  <c r="B33" i="1" s="1"/>
  <c r="X21" i="1"/>
  <c r="Y21" i="1" s="1"/>
  <c r="B21" i="1" s="1"/>
  <c r="X12" i="1"/>
  <c r="Y12" i="1" s="1"/>
  <c r="B12" i="1" s="1"/>
  <c r="X8" i="1"/>
  <c r="Y8" i="1" s="1"/>
  <c r="B8" i="1" s="1"/>
  <c r="X39" i="1"/>
  <c r="Y39" i="1" s="1"/>
  <c r="B39" i="1" s="1"/>
  <c r="X32" i="1"/>
  <c r="Y32" i="1" s="1"/>
  <c r="B32" i="1" s="1"/>
  <c r="X26" i="1"/>
  <c r="Y26" i="1" s="1"/>
  <c r="B26" i="1" s="1"/>
  <c r="X23" i="1"/>
  <c r="Y23" i="1" s="1"/>
  <c r="B23" i="1" s="1"/>
  <c r="X16" i="1"/>
  <c r="Y16" i="1" s="1"/>
  <c r="B16" i="1" s="1"/>
  <c r="X7" i="1"/>
  <c r="Y7" i="1" s="1"/>
  <c r="B7" i="1" s="1"/>
  <c r="X40" i="1"/>
  <c r="Y40" i="1" s="1"/>
  <c r="B40" i="1" s="1"/>
  <c r="X38" i="1"/>
  <c r="Y38" i="1" s="1"/>
  <c r="B38" i="1" s="1"/>
  <c r="X31" i="1"/>
  <c r="Y31" i="1" s="1"/>
  <c r="B31" i="1" s="1"/>
  <c r="X24" i="1"/>
  <c r="Y24" i="1" s="1"/>
  <c r="B24" i="1" s="1"/>
  <c r="X18" i="1"/>
  <c r="Y18" i="1" s="1"/>
  <c r="B18" i="1" s="1"/>
  <c r="X15" i="1"/>
  <c r="Y15" i="1" s="1"/>
  <c r="B15" i="1" s="1"/>
  <c r="X6" i="1"/>
  <c r="Y6" i="1" s="1"/>
  <c r="B6" i="1" s="1"/>
  <c r="X5" i="1"/>
  <c r="Y5" i="1" s="1"/>
  <c r="B5" i="1" s="1"/>
  <c r="X4" i="1"/>
  <c r="Y4" i="1" s="1"/>
  <c r="B4" i="1" s="1"/>
  <c r="B2" i="1" l="1"/>
  <c r="E2"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LKling</author>
  </authors>
  <commentList>
    <comment ref="A2" authorId="0" shapeId="0" xr:uid="{54816A3C-6686-4644-8646-75629E80C0D5}">
      <text>
        <r>
          <rPr>
            <b/>
            <sz val="8"/>
            <color indexed="8"/>
            <rFont val="Tahoma"/>
            <family val="2"/>
          </rPr>
          <t>Mileage Chart created by Lkling, 1/2/03.</t>
        </r>
        <r>
          <rPr>
            <sz val="8"/>
            <color indexed="8"/>
            <rFont val="Tahoma"/>
            <family val="2"/>
          </rPr>
          <t xml:space="preserve">
</t>
        </r>
      </text>
    </comment>
  </commentList>
</comments>
</file>

<file path=xl/sharedStrings.xml><?xml version="1.0" encoding="utf-8"?>
<sst xmlns="http://schemas.openxmlformats.org/spreadsheetml/2006/main" count="64" uniqueCount="44">
  <si>
    <t xml:space="preserve">Budget Code: </t>
  </si>
  <si>
    <t>*</t>
  </si>
  <si>
    <t>December</t>
  </si>
  <si>
    <t>November</t>
  </si>
  <si>
    <t>October</t>
  </si>
  <si>
    <t>September</t>
  </si>
  <si>
    <t>August</t>
  </si>
  <si>
    <t>July</t>
  </si>
  <si>
    <t>June</t>
  </si>
  <si>
    <t>May</t>
  </si>
  <si>
    <t>April</t>
  </si>
  <si>
    <t>March</t>
  </si>
  <si>
    <t>February</t>
  </si>
  <si>
    <t>January</t>
  </si>
  <si>
    <t>Bucks IU</t>
  </si>
  <si>
    <t>STAR Center/Richboro MS</t>
  </si>
  <si>
    <t>Maintenance</t>
  </si>
  <si>
    <t>CRHS-S</t>
  </si>
  <si>
    <t>CRHS-N</t>
  </si>
  <si>
    <t>Rolling Hills El.</t>
  </si>
  <si>
    <t>Newtown MS</t>
  </si>
  <si>
    <t>Holland MS</t>
  </si>
  <si>
    <t>Richboro El.</t>
  </si>
  <si>
    <t>Newtown El.</t>
  </si>
  <si>
    <t>Holland El.</t>
  </si>
  <si>
    <t>Chancellor</t>
  </si>
  <si>
    <t>Mileage</t>
  </si>
  <si>
    <t>Total Mileage:</t>
  </si>
  <si>
    <t>Name:</t>
  </si>
  <si>
    <t>**PLEASE NOTE: ALL MILEAGE REIMUBRSEMENT REQUESTS NEED TO BE SUBMITTED WITHIN SIXTY (60) DAYS OF TRAVEL.
**SUPERVISORS/ADMINISTRATORS: BY SIGNING OFF ON THE MILEAGE REIMBURSEMENT REQUEST, YOU ARE VERIFYING THE TRAVEL IS WITHIN THE ACCEPTABLE TIME FRAME.</t>
  </si>
  <si>
    <t>Churchville El.</t>
  </si>
  <si>
    <t>Goodnoe El.</t>
  </si>
  <si>
    <t>Hillcrest El.</t>
  </si>
  <si>
    <t>Sol Feinstone El.</t>
  </si>
  <si>
    <t>Maureen Marie Welch El.</t>
  </si>
  <si>
    <t>Wrightstown El.</t>
  </si>
  <si>
    <r>
      <rPr>
        <b/>
        <sz val="7.5"/>
        <rFont val="Arial"/>
        <family val="2"/>
      </rPr>
      <t xml:space="preserve">S = Start Point        D = Destination    </t>
    </r>
    <r>
      <rPr>
        <b/>
        <sz val="10"/>
        <rFont val="Arial"/>
        <family val="2"/>
      </rPr>
      <t xml:space="preserve">                     </t>
    </r>
    <r>
      <rPr>
        <b/>
        <u/>
        <sz val="10"/>
        <rFont val="Arial"/>
        <family val="2"/>
      </rPr>
      <t>Date</t>
    </r>
  </si>
  <si>
    <t>District Mileage Rebate Amount:</t>
  </si>
  <si>
    <t xml:space="preserve">Mileage Outside of District </t>
  </si>
  <si>
    <t>Signature:</t>
  </si>
  <si>
    <t>Supervisor's Signature:</t>
  </si>
  <si>
    <t>Outside of District Start/Destination/Description</t>
  </si>
  <si>
    <t>MILEAGE FOR MONTH OF:</t>
  </si>
  <si>
    <t>CRSD MILEAGE RATE OF 0.655 VALID JANUARY 2023 - DECEMBER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</si>
</sst>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m/d/yy;@"/>
    <numFmt numFmtId="166" formatCode="#,##0.000"/>
    <numFmt numFmtId="167" formatCode="&quot;$&quot;#,##0.00"/>
  </numFmts>
  <fonts count="11" x14ac:knownFonts="1">
    <font>
      <sz val="10"/>
      <name val="Arial"/>
    </font>
    <font>
      <b/>
      <sz val="10"/>
      <name val="Arial"/>
      <family val="2"/>
    </font>
    <font>
      <sz val="10"/>
      <name val="Arial"/>
      <family val="2"/>
    </font>
    <font>
      <b/>
      <sz val="8"/>
      <name val="Arial"/>
      <family val="2"/>
    </font>
    <font>
      <b/>
      <sz val="12"/>
      <name val="Arial"/>
      <family val="2"/>
    </font>
    <font>
      <b/>
      <sz val="7.5"/>
      <name val="Arial"/>
      <family val="2"/>
    </font>
    <font>
      <b/>
      <u/>
      <sz val="10"/>
      <name val="Arial"/>
      <family val="2"/>
    </font>
    <font>
      <b/>
      <sz val="8"/>
      <color indexed="8"/>
      <name val="Tahoma"/>
      <family val="2"/>
    </font>
    <font>
      <sz val="8"/>
      <color indexed="8"/>
      <name val="Tahoma"/>
      <family val="2"/>
    </font>
    <font>
      <sz val="8"/>
      <name val="Arial"/>
      <family val="2"/>
    </font>
    <font>
      <b/>
      <sz val="10"/>
      <color indexed="16"/>
      <name val="Arial"/>
      <family val="2"/>
    </font>
  </fonts>
  <fills count="5">
    <fill>
      <patternFill patternType="none"/>
    </fill>
    <fill>
      <patternFill patternType="gray125"/>
    </fill>
    <fill>
      <patternFill patternType="solid">
        <fgColor theme="3" tint="0.79998168889431442"/>
        <bgColor indexed="64"/>
      </patternFill>
    </fill>
    <fill>
      <patternFill patternType="solid">
        <fgColor indexed="22"/>
        <bgColor indexed="64"/>
      </patternFill>
    </fill>
    <fill>
      <patternFill patternType="solid">
        <fgColor theme="0" tint="-0.249977111117893"/>
        <bgColor indexed="64"/>
      </patternFill>
    </fill>
  </fills>
  <borders count="23">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style="medium">
        <color indexed="8"/>
      </right>
      <top/>
      <bottom style="medium">
        <color indexed="8"/>
      </bottom>
      <diagonal/>
    </border>
    <border>
      <left style="medium">
        <color indexed="8"/>
      </left>
      <right style="medium">
        <color indexed="8"/>
      </right>
      <top/>
      <bottom style="medium">
        <color indexed="8"/>
      </bottom>
      <diagonal/>
    </border>
    <border>
      <left style="medium">
        <color indexed="8"/>
      </left>
      <right style="medium">
        <color indexed="8"/>
      </right>
      <top style="medium">
        <color indexed="8"/>
      </top>
      <bottom style="medium">
        <color indexed="8"/>
      </bottom>
      <diagonal/>
    </border>
    <border>
      <left/>
      <right style="medium">
        <color indexed="8"/>
      </right>
      <top style="medium">
        <color indexed="8"/>
      </top>
      <bottom style="medium">
        <color indexed="8"/>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bottom style="medium">
        <color indexed="64"/>
      </bottom>
      <diagonal/>
    </border>
    <border>
      <left/>
      <right/>
      <top style="medium">
        <color indexed="64"/>
      </top>
      <bottom/>
      <diagonal/>
    </border>
    <border>
      <left/>
      <right style="thin">
        <color indexed="64"/>
      </right>
      <top/>
      <bottom style="medium">
        <color indexed="64"/>
      </bottom>
      <diagonal/>
    </border>
    <border>
      <left/>
      <right style="thin">
        <color indexed="64"/>
      </right>
      <top style="medium">
        <color indexed="64"/>
      </top>
      <bottom/>
      <diagonal/>
    </border>
    <border>
      <left style="thin">
        <color indexed="64"/>
      </left>
      <right style="thin">
        <color indexed="64"/>
      </right>
      <top/>
      <bottom style="thin">
        <color indexed="64"/>
      </bottom>
      <diagonal/>
    </border>
  </borders>
  <cellStyleXfs count="1">
    <xf numFmtId="0" fontId="0" fillId="0" borderId="0"/>
  </cellStyleXfs>
  <cellXfs count="76">
    <xf numFmtId="0" fontId="0" fillId="0" borderId="0" xfId="0"/>
    <xf numFmtId="0" fontId="0" fillId="0" borderId="0" xfId="0" applyProtection="1">
      <protection locked="0"/>
    </xf>
    <xf numFmtId="0" fontId="0" fillId="0" borderId="0" xfId="0" applyFill="1" applyProtection="1">
      <protection locked="0"/>
    </xf>
    <xf numFmtId="0" fontId="0" fillId="0" borderId="0" xfId="0" applyAlignment="1" applyProtection="1">
      <alignment horizontal="left"/>
      <protection locked="0"/>
    </xf>
    <xf numFmtId="0" fontId="0" fillId="0" borderId="0" xfId="0" applyBorder="1" applyProtection="1">
      <protection locked="0"/>
    </xf>
    <xf numFmtId="0" fontId="1" fillId="0" borderId="6" xfId="0" applyFont="1" applyBorder="1" applyProtection="1">
      <protection locked="0"/>
    </xf>
    <xf numFmtId="0" fontId="1" fillId="0" borderId="6" xfId="0" applyFont="1" applyBorder="1" applyAlignment="1" applyProtection="1">
      <alignment horizontal="left"/>
      <protection locked="0"/>
    </xf>
    <xf numFmtId="0" fontId="1" fillId="0" borderId="6" xfId="0" applyFont="1" applyBorder="1" applyAlignment="1" applyProtection="1">
      <alignment horizontal="center"/>
      <protection locked="0" hidden="1"/>
    </xf>
    <xf numFmtId="165" fontId="1" fillId="0" borderId="6" xfId="0" applyNumberFormat="1" applyFont="1" applyBorder="1" applyAlignment="1" applyProtection="1">
      <alignment horizontal="center"/>
      <protection locked="0"/>
    </xf>
    <xf numFmtId="0" fontId="2" fillId="0" borderId="0" xfId="0" applyFont="1" applyFill="1" applyBorder="1" applyAlignment="1" applyProtection="1">
      <alignment horizontal="right" vertical="top" wrapText="1"/>
      <protection locked="0"/>
    </xf>
    <xf numFmtId="0" fontId="2" fillId="0" borderId="7" xfId="0" applyFont="1" applyBorder="1" applyAlignment="1" applyProtection="1">
      <alignment horizontal="right" vertical="top" wrapText="1"/>
      <protection locked="0"/>
    </xf>
    <xf numFmtId="0" fontId="2" fillId="0" borderId="7" xfId="0" applyFont="1" applyFill="1" applyBorder="1" applyAlignment="1" applyProtection="1">
      <alignment horizontal="right" vertical="top" wrapText="1"/>
      <protection locked="0"/>
    </xf>
    <xf numFmtId="0" fontId="2" fillId="0" borderId="8" xfId="0" applyFont="1" applyBorder="1" applyAlignment="1" applyProtection="1">
      <alignment horizontal="right" vertical="top" wrapText="1"/>
      <protection locked="0"/>
    </xf>
    <xf numFmtId="0" fontId="2" fillId="0" borderId="8" xfId="0" applyFont="1" applyFill="1" applyBorder="1" applyAlignment="1" applyProtection="1">
      <alignment horizontal="right" vertical="top" wrapText="1"/>
      <protection locked="0"/>
    </xf>
    <xf numFmtId="0" fontId="0" fillId="0" borderId="0" xfId="0" applyFill="1" applyBorder="1" applyAlignment="1" applyProtection="1">
      <alignment horizontal="center"/>
      <protection locked="0"/>
    </xf>
    <xf numFmtId="0" fontId="0" fillId="0" borderId="0" xfId="0" applyAlignment="1" applyProtection="1">
      <alignment horizontal="center"/>
      <protection locked="0"/>
    </xf>
    <xf numFmtId="0" fontId="2" fillId="0" borderId="7" xfId="0" applyFont="1" applyBorder="1" applyAlignment="1" applyProtection="1">
      <alignment horizontal="center" vertical="top" wrapText="1"/>
      <protection locked="0"/>
    </xf>
    <xf numFmtId="0" fontId="2" fillId="0" borderId="9" xfId="0" applyFont="1" applyBorder="1" applyAlignment="1" applyProtection="1">
      <alignment horizontal="right" vertical="top" wrapText="1"/>
      <protection locked="0"/>
    </xf>
    <xf numFmtId="0" fontId="2" fillId="0" borderId="7" xfId="0" applyFont="1" applyFill="1" applyBorder="1" applyAlignment="1" applyProtection="1">
      <alignment horizontal="center" vertical="top" wrapText="1"/>
      <protection locked="0"/>
    </xf>
    <xf numFmtId="0" fontId="1" fillId="0" borderId="8" xfId="0" applyFont="1" applyBorder="1" applyAlignment="1" applyProtection="1">
      <alignment vertical="top" wrapText="1"/>
      <protection locked="0"/>
    </xf>
    <xf numFmtId="49" fontId="1" fillId="0" borderId="6" xfId="0" applyNumberFormat="1" applyFont="1" applyBorder="1" applyProtection="1">
      <protection locked="0"/>
    </xf>
    <xf numFmtId="0" fontId="2" fillId="0" borderId="10" xfId="0" applyFont="1" applyBorder="1" applyAlignment="1" applyProtection="1">
      <alignment horizontal="right" vertical="top" wrapText="1"/>
      <protection locked="0"/>
    </xf>
    <xf numFmtId="0" fontId="2" fillId="0" borderId="10" xfId="0" applyFont="1" applyFill="1" applyBorder="1" applyAlignment="1" applyProtection="1">
      <alignment horizontal="right" vertical="top" wrapText="1"/>
      <protection locked="0"/>
    </xf>
    <xf numFmtId="0" fontId="2" fillId="0" borderId="9" xfId="0" applyFont="1" applyBorder="1" applyAlignment="1" applyProtection="1">
      <alignment horizontal="center" vertical="top" wrapText="1"/>
      <protection locked="0"/>
    </xf>
    <xf numFmtId="0" fontId="1" fillId="0" borderId="6" xfId="0" applyNumberFormat="1" applyFont="1" applyBorder="1" applyProtection="1">
      <protection locked="0"/>
    </xf>
    <xf numFmtId="0" fontId="0" fillId="0" borderId="0" xfId="0" applyFill="1" applyAlignment="1" applyProtection="1">
      <alignment horizontal="center"/>
      <protection locked="0"/>
    </xf>
    <xf numFmtId="0" fontId="0" fillId="0" borderId="0" xfId="0" applyAlignment="1" applyProtection="1">
      <alignment textRotation="90"/>
      <protection locked="0"/>
    </xf>
    <xf numFmtId="0" fontId="4" fillId="0" borderId="6" xfId="0" applyFont="1" applyBorder="1" applyAlignment="1" applyProtection="1">
      <alignment horizontal="center" textRotation="90"/>
      <protection hidden="1"/>
    </xf>
    <xf numFmtId="0" fontId="1" fillId="0" borderId="6" xfId="0" applyFont="1" applyBorder="1" applyAlignment="1" applyProtection="1">
      <alignment horizontal="center" wrapText="1"/>
      <protection hidden="1"/>
    </xf>
    <xf numFmtId="0" fontId="1" fillId="3" borderId="5" xfId="0" applyFont="1" applyFill="1" applyBorder="1" applyAlignment="1" applyProtection="1">
      <alignment horizontal="right"/>
      <protection hidden="1"/>
    </xf>
    <xf numFmtId="0" fontId="1" fillId="0" borderId="12" xfId="0" applyFont="1" applyFill="1" applyBorder="1" applyAlignment="1" applyProtection="1">
      <alignment horizontal="center"/>
      <protection locked="0"/>
    </xf>
    <xf numFmtId="0" fontId="1" fillId="0" borderId="6" xfId="0" applyFont="1" applyBorder="1" applyAlignment="1" applyProtection="1">
      <alignment horizontal="center" textRotation="90"/>
      <protection hidden="1"/>
    </xf>
    <xf numFmtId="0" fontId="3" fillId="2" borderId="6" xfId="0" applyFont="1" applyFill="1" applyBorder="1" applyAlignment="1" applyProtection="1">
      <alignment horizontal="center" textRotation="90"/>
      <protection hidden="1"/>
    </xf>
    <xf numFmtId="164" fontId="9" fillId="0" borderId="6" xfId="0" applyNumberFormat="1" applyFont="1" applyBorder="1" applyAlignment="1" applyProtection="1">
      <alignment wrapText="1"/>
      <protection locked="0"/>
    </xf>
    <xf numFmtId="164" fontId="9" fillId="0" borderId="0" xfId="0" applyNumberFormat="1" applyFont="1" applyAlignment="1" applyProtection="1">
      <alignment wrapText="1"/>
      <protection locked="0"/>
    </xf>
    <xf numFmtId="164" fontId="1" fillId="0" borderId="6" xfId="0" applyNumberFormat="1" applyFont="1" applyBorder="1" applyAlignment="1" applyProtection="1">
      <alignment horizontal="center" wrapText="1"/>
      <protection hidden="1"/>
    </xf>
    <xf numFmtId="0" fontId="1" fillId="0" borderId="11" xfId="0" applyFont="1" applyBorder="1" applyAlignment="1" applyProtection="1">
      <alignment horizontal="center"/>
      <protection locked="0"/>
    </xf>
    <xf numFmtId="0" fontId="0" fillId="0" borderId="6" xfId="0" applyBorder="1" applyProtection="1">
      <protection locked="0"/>
    </xf>
    <xf numFmtId="0" fontId="1" fillId="0" borderId="15" xfId="0" applyFont="1" applyBorder="1" applyProtection="1">
      <protection locked="0"/>
    </xf>
    <xf numFmtId="164" fontId="9" fillId="0" borderId="15" xfId="0" applyNumberFormat="1" applyFont="1" applyBorder="1" applyAlignment="1" applyProtection="1">
      <alignment wrapText="1"/>
      <protection locked="0"/>
    </xf>
    <xf numFmtId="0" fontId="0" fillId="0" borderId="15" xfId="0" applyBorder="1" applyProtection="1">
      <protection locked="0"/>
    </xf>
    <xf numFmtId="164" fontId="9" fillId="0" borderId="0" xfId="0" applyNumberFormat="1" applyFont="1" applyBorder="1" applyAlignment="1" applyProtection="1">
      <alignment wrapText="1"/>
      <protection locked="0"/>
    </xf>
    <xf numFmtId="165" fontId="1" fillId="0" borderId="15" xfId="0" applyNumberFormat="1" applyFont="1" applyBorder="1" applyAlignment="1" applyProtection="1">
      <alignment horizontal="center"/>
      <protection locked="0"/>
    </xf>
    <xf numFmtId="0" fontId="1" fillId="0" borderId="15" xfId="0" applyFont="1" applyBorder="1" applyAlignment="1" applyProtection="1">
      <alignment horizontal="center"/>
      <protection locked="0" hidden="1"/>
    </xf>
    <xf numFmtId="0" fontId="1" fillId="0" borderId="15" xfId="0" applyFont="1" applyBorder="1" applyAlignment="1" applyProtection="1">
      <alignment horizontal="left"/>
      <protection locked="0"/>
    </xf>
    <xf numFmtId="0" fontId="0" fillId="0" borderId="19" xfId="0" applyBorder="1" applyAlignment="1" applyProtection="1">
      <alignment horizontal="center"/>
      <protection locked="0"/>
    </xf>
    <xf numFmtId="0" fontId="0" fillId="0" borderId="18"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7" xfId="0" applyBorder="1" applyAlignment="1" applyProtection="1">
      <alignment horizontal="center"/>
      <protection locked="0"/>
    </xf>
    <xf numFmtId="0" fontId="0" fillId="0" borderId="20" xfId="0" applyBorder="1" applyAlignment="1" applyProtection="1">
      <alignment horizontal="center"/>
      <protection locked="0"/>
    </xf>
    <xf numFmtId="0" fontId="0" fillId="0" borderId="21" xfId="0" applyBorder="1" applyAlignment="1" applyProtection="1">
      <alignment horizontal="center"/>
      <protection locked="0"/>
    </xf>
    <xf numFmtId="0" fontId="3" fillId="0" borderId="12" xfId="0" applyFont="1" applyFill="1" applyBorder="1" applyAlignment="1" applyProtection="1">
      <protection locked="0"/>
    </xf>
    <xf numFmtId="0" fontId="1" fillId="0" borderId="13" xfId="0" applyFont="1" applyBorder="1" applyAlignment="1" applyProtection="1">
      <alignment horizontal="left"/>
      <protection locked="0"/>
    </xf>
    <xf numFmtId="0" fontId="1" fillId="0" borderId="12" xfId="0" applyFont="1" applyBorder="1" applyAlignment="1" applyProtection="1">
      <alignment horizontal="left"/>
      <protection locked="0"/>
    </xf>
    <xf numFmtId="0" fontId="3" fillId="0" borderId="2" xfId="0" applyFont="1" applyBorder="1" applyAlignment="1" applyProtection="1">
      <alignment horizontal="center"/>
      <protection hidden="1"/>
    </xf>
    <xf numFmtId="166" fontId="4" fillId="3" borderId="2" xfId="0" applyNumberFormat="1" applyFont="1" applyFill="1" applyBorder="1" applyAlignment="1" applyProtection="1">
      <alignment horizontal="right"/>
      <protection hidden="1"/>
    </xf>
    <xf numFmtId="166" fontId="4" fillId="3" borderId="1" xfId="0" applyNumberFormat="1" applyFont="1" applyFill="1" applyBorder="1" applyAlignment="1" applyProtection="1">
      <alignment horizontal="right"/>
      <protection hidden="1"/>
    </xf>
    <xf numFmtId="0" fontId="4" fillId="0" borderId="2" xfId="0" applyFont="1" applyBorder="1" applyAlignment="1" applyProtection="1">
      <alignment horizontal="center"/>
      <protection hidden="1"/>
    </xf>
    <xf numFmtId="0" fontId="1" fillId="0" borderId="2" xfId="0" applyFont="1" applyBorder="1" applyAlignment="1" applyProtection="1">
      <alignment horizontal="left"/>
      <protection hidden="1"/>
    </xf>
    <xf numFmtId="0" fontId="1" fillId="0" borderId="2" xfId="0" applyFont="1" applyFill="1" applyBorder="1" applyAlignment="1" applyProtection="1">
      <alignment horizontal="left"/>
      <protection hidden="1"/>
    </xf>
    <xf numFmtId="167" fontId="4" fillId="3" borderId="2" xfId="0" applyNumberFormat="1" applyFont="1" applyFill="1" applyBorder="1" applyAlignment="1" applyProtection="1">
      <alignment horizontal="center"/>
      <protection hidden="1"/>
    </xf>
    <xf numFmtId="0" fontId="0" fillId="0" borderId="2" xfId="0" applyBorder="1" applyAlignment="1" applyProtection="1">
      <alignment horizontal="center"/>
      <protection hidden="1"/>
    </xf>
    <xf numFmtId="0" fontId="2" fillId="0" borderId="6" xfId="0" applyFont="1" applyBorder="1" applyProtection="1">
      <protection locked="0"/>
    </xf>
    <xf numFmtId="0" fontId="2" fillId="0" borderId="5" xfId="0" applyFont="1" applyBorder="1" applyAlignment="1" applyProtection="1">
      <alignment horizontal="center" vertical="center" wrapText="1"/>
    </xf>
    <xf numFmtId="0" fontId="2" fillId="0" borderId="0" xfId="0" applyFont="1" applyBorder="1" applyAlignment="1" applyProtection="1">
      <alignment horizontal="center" vertical="center" wrapText="1"/>
    </xf>
    <xf numFmtId="0" fontId="2" fillId="0" borderId="4" xfId="0" applyFont="1" applyBorder="1" applyAlignment="1" applyProtection="1">
      <alignment horizontal="center" vertical="center" wrapText="1"/>
    </xf>
    <xf numFmtId="0" fontId="2" fillId="0" borderId="3" xfId="0" applyFont="1" applyBorder="1" applyAlignment="1" applyProtection="1">
      <alignment horizontal="center" vertical="center" wrapText="1"/>
    </xf>
    <xf numFmtId="0" fontId="2" fillId="0" borderId="2" xfId="0" applyFont="1" applyBorder="1" applyAlignment="1" applyProtection="1">
      <alignment horizontal="center" vertical="center" wrapText="1"/>
    </xf>
    <xf numFmtId="0" fontId="2" fillId="0" borderId="1" xfId="0" applyFont="1" applyBorder="1" applyAlignment="1" applyProtection="1">
      <alignment horizontal="center" vertical="center" wrapText="1"/>
    </xf>
    <xf numFmtId="0" fontId="0" fillId="0" borderId="16" xfId="0" applyBorder="1" applyProtection="1"/>
    <xf numFmtId="0" fontId="1" fillId="0" borderId="5" xfId="0" applyFont="1" applyBorder="1" applyProtection="1"/>
    <xf numFmtId="0" fontId="0" fillId="0" borderId="5" xfId="0" applyBorder="1" applyProtection="1"/>
    <xf numFmtId="0" fontId="1" fillId="0" borderId="6" xfId="0" applyFont="1" applyBorder="1" applyAlignment="1" applyProtection="1">
      <alignment horizontal="center" wrapText="1"/>
    </xf>
    <xf numFmtId="0" fontId="1" fillId="0" borderId="11" xfId="0" applyFont="1" applyBorder="1" applyAlignment="1" applyProtection="1">
      <alignment horizontal="center"/>
    </xf>
    <xf numFmtId="0" fontId="0" fillId="4" borderId="22" xfId="0" applyFill="1" applyBorder="1" applyAlignment="1" applyProtection="1">
      <alignment horizontal="center"/>
    </xf>
    <xf numFmtId="0" fontId="3" fillId="0" borderId="12" xfId="0" applyFont="1" applyFill="1" applyBorder="1" applyAlignment="1" applyProtection="1"/>
  </cellXfs>
  <cellStyles count="1">
    <cellStyle name="Normal" xfId="0" builtinId="0"/>
  </cellStyles>
  <dxfs count="2">
    <dxf>
      <fill>
        <patternFill>
          <bgColor indexed="29"/>
        </patternFill>
      </fill>
    </dxf>
    <dxf>
      <fill>
        <patternFill>
          <bgColor indexed="1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91129</xdr:colOff>
          <xdr:row>2</xdr:row>
          <xdr:rowOff>390616</xdr:rowOff>
        </xdr:from>
        <xdr:to>
          <xdr:col>0</xdr:col>
          <xdr:colOff>744598</xdr:colOff>
          <xdr:row>2</xdr:row>
          <xdr:rowOff>650630</xdr:rowOff>
        </xdr:to>
        <xdr:sp macro="" textlink="">
          <xdr:nvSpPr>
            <xdr:cNvPr id="1026" name="Button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US" sz="1000" b="1" i="0" u="none" strike="noStrike" baseline="0">
                  <a:solidFill>
                    <a:srgbClr val="800000"/>
                  </a:solidFill>
                  <a:latin typeface="Arial"/>
                  <a:cs typeface="Arial"/>
                </a:rPr>
                <a:t>PRINT</a:t>
              </a:r>
            </a:p>
          </xdr:txBody>
        </xdr:sp>
        <xdr:clientData fLocksWithSheet="0" fPrintsWithSheet="0"/>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CACBEC-E078-47A5-A39B-56EE8A67DEDE}">
  <sheetPr codeName="Sheet1">
    <pageSetUpPr fitToPage="1"/>
  </sheetPr>
  <dimension ref="A1:AX90"/>
  <sheetViews>
    <sheetView tabSelected="1" zoomScale="130" zoomScaleNormal="130" workbookViewId="0">
      <pane xSplit="21" ySplit="5" topLeftCell="V18" activePane="bottomRight" state="frozen"/>
      <selection pane="topRight" activeCell="V1" sqref="V1"/>
      <selection pane="bottomLeft" activeCell="A6" sqref="A6"/>
      <selection pane="bottomRight" activeCell="V21" sqref="V21"/>
    </sheetView>
  </sheetViews>
  <sheetFormatPr defaultColWidth="11.42578125" defaultRowHeight="12.75" x14ac:dyDescent="0.2"/>
  <cols>
    <col min="1" max="1" width="13.42578125" style="1" customWidth="1"/>
    <col min="2" max="2" width="8" style="1" customWidth="1"/>
    <col min="3" max="4" width="3.28515625" style="3" bestFit="1" customWidth="1"/>
    <col min="5" max="9" width="3.28515625" style="1" bestFit="1" customWidth="1"/>
    <col min="10" max="10" width="1.7109375" style="1" customWidth="1"/>
    <col min="11" max="21" width="3.28515625" style="1" bestFit="1" customWidth="1"/>
    <col min="22" max="22" width="15.5703125" style="34" customWidth="1"/>
    <col min="23" max="23" width="93.42578125" style="1" customWidth="1"/>
    <col min="24" max="44" width="9.140625" style="1" hidden="1" customWidth="1"/>
    <col min="45" max="45" width="9.140625" style="2" hidden="1" customWidth="1"/>
    <col min="46" max="48" width="9.140625" style="1" hidden="1" customWidth="1"/>
    <col min="49" max="49" width="5" style="2" hidden="1" customWidth="1"/>
    <col min="50" max="50" width="2.28515625" style="1" hidden="1" customWidth="1"/>
    <col min="51" max="51" width="20.42578125" style="1" customWidth="1"/>
    <col min="52" max="16384" width="11.42578125" style="1"/>
  </cols>
  <sheetData>
    <row r="1" spans="1:50" x14ac:dyDescent="0.2">
      <c r="A1" s="52" t="s">
        <v>28</v>
      </c>
      <c r="B1" s="53"/>
      <c r="C1" s="53"/>
      <c r="D1" s="53"/>
      <c r="E1" s="53"/>
      <c r="F1" s="53"/>
      <c r="G1" s="53"/>
      <c r="H1" s="53"/>
      <c r="I1" s="75" t="s">
        <v>42</v>
      </c>
      <c r="J1" s="75"/>
      <c r="K1" s="75"/>
      <c r="L1" s="75"/>
      <c r="M1" s="75"/>
      <c r="N1" s="75"/>
      <c r="O1" s="75"/>
      <c r="P1" s="75"/>
      <c r="Q1" s="51"/>
      <c r="R1" s="30"/>
      <c r="S1" s="30"/>
      <c r="T1" s="30"/>
      <c r="U1" s="30"/>
      <c r="V1" s="30"/>
      <c r="W1" s="73" t="s">
        <v>43</v>
      </c>
    </row>
    <row r="2" spans="1:50" ht="15.75" x14ac:dyDescent="0.25">
      <c r="A2" s="29" t="s">
        <v>27</v>
      </c>
      <c r="B2" s="57">
        <f>SUMIF(B4:B40,"&gt;0")</f>
        <v>0</v>
      </c>
      <c r="C2" s="58"/>
      <c r="D2" s="59"/>
      <c r="E2" s="60">
        <f>SUM(B2*S2)</f>
        <v>0</v>
      </c>
      <c r="F2" s="61"/>
      <c r="G2" s="61"/>
      <c r="H2" s="61"/>
      <c r="I2" s="58"/>
      <c r="J2" s="58"/>
      <c r="K2" s="54" t="s">
        <v>37</v>
      </c>
      <c r="L2" s="54"/>
      <c r="M2" s="54"/>
      <c r="N2" s="54"/>
      <c r="O2" s="54"/>
      <c r="P2" s="54"/>
      <c r="Q2" s="54"/>
      <c r="R2" s="54"/>
      <c r="S2" s="55">
        <v>0.65500000000000003</v>
      </c>
      <c r="T2" s="55"/>
      <c r="U2" s="55"/>
      <c r="V2" s="56"/>
      <c r="W2" s="74"/>
    </row>
    <row r="3" spans="1:50" ht="132" thickBot="1" x14ac:dyDescent="0.25">
      <c r="A3" s="28" t="s">
        <v>36</v>
      </c>
      <c r="B3" s="27" t="s">
        <v>26</v>
      </c>
      <c r="C3" s="31" t="s">
        <v>25</v>
      </c>
      <c r="D3" s="31" t="s">
        <v>30</v>
      </c>
      <c r="E3" s="31" t="s">
        <v>31</v>
      </c>
      <c r="F3" s="31" t="s">
        <v>32</v>
      </c>
      <c r="G3" s="31" t="s">
        <v>24</v>
      </c>
      <c r="H3" s="31" t="s">
        <v>23</v>
      </c>
      <c r="I3" s="31" t="s">
        <v>22</v>
      </c>
      <c r="J3" s="32"/>
      <c r="K3" s="31" t="s">
        <v>33</v>
      </c>
      <c r="L3" s="31" t="s">
        <v>34</v>
      </c>
      <c r="M3" s="31" t="s">
        <v>35</v>
      </c>
      <c r="N3" s="31" t="s">
        <v>21</v>
      </c>
      <c r="O3" s="31" t="s">
        <v>20</v>
      </c>
      <c r="P3" s="31" t="s">
        <v>19</v>
      </c>
      <c r="Q3" s="31" t="s">
        <v>18</v>
      </c>
      <c r="R3" s="31" t="s">
        <v>17</v>
      </c>
      <c r="S3" s="31" t="s">
        <v>16</v>
      </c>
      <c r="T3" s="31" t="s">
        <v>15</v>
      </c>
      <c r="U3" s="31" t="s">
        <v>14</v>
      </c>
      <c r="V3" s="35" t="s">
        <v>38</v>
      </c>
      <c r="W3" s="72" t="s">
        <v>41</v>
      </c>
      <c r="X3" s="26"/>
      <c r="Y3" s="26"/>
      <c r="AF3" s="15">
        <v>1</v>
      </c>
      <c r="AG3" s="15">
        <v>2</v>
      </c>
      <c r="AH3" s="15">
        <v>3</v>
      </c>
      <c r="AI3" s="15">
        <v>4</v>
      </c>
      <c r="AJ3" s="15">
        <v>5</v>
      </c>
      <c r="AK3" s="15">
        <v>6</v>
      </c>
      <c r="AL3" s="15">
        <v>7</v>
      </c>
      <c r="AM3" s="15">
        <v>8</v>
      </c>
      <c r="AN3" s="15">
        <v>9</v>
      </c>
      <c r="AO3" s="15">
        <v>10</v>
      </c>
      <c r="AP3" s="15">
        <v>11</v>
      </c>
      <c r="AQ3" s="15">
        <v>12</v>
      </c>
      <c r="AR3" s="15">
        <v>13</v>
      </c>
      <c r="AS3" s="25">
        <v>14</v>
      </c>
      <c r="AT3" s="15">
        <v>15</v>
      </c>
      <c r="AU3" s="15">
        <v>16</v>
      </c>
      <c r="AV3" s="15">
        <v>17</v>
      </c>
      <c r="AW3" s="25">
        <v>18</v>
      </c>
      <c r="AX3" s="15">
        <v>19</v>
      </c>
    </row>
    <row r="4" spans="1:50" ht="14.1" customHeight="1" thickBot="1" x14ac:dyDescent="0.25">
      <c r="A4" s="8"/>
      <c r="B4" s="7">
        <f t="shared" ref="B4:B40" si="0">SUM(Y4)</f>
        <v>0</v>
      </c>
      <c r="C4" s="6"/>
      <c r="D4" s="6"/>
      <c r="E4" s="5"/>
      <c r="F4" s="5"/>
      <c r="G4" s="24"/>
      <c r="H4" s="5"/>
      <c r="I4" s="5"/>
      <c r="J4" s="5"/>
      <c r="K4" s="24"/>
      <c r="L4" s="5"/>
      <c r="M4" s="5"/>
      <c r="N4" s="5"/>
      <c r="O4" s="5"/>
      <c r="P4" s="5"/>
      <c r="Q4" s="5"/>
      <c r="R4" s="5"/>
      <c r="S4" s="5"/>
      <c r="T4" s="5"/>
      <c r="U4" s="5"/>
      <c r="V4" s="33"/>
      <c r="W4" s="37"/>
      <c r="X4" s="36" t="e">
        <f>INDEX(AF4:AX22,Z4,AA4)</f>
        <v>#N/A</v>
      </c>
      <c r="Y4" s="1">
        <f t="shared" ref="Y4:Y40" si="1">SUMIF(V4:X4,"&gt;0")</f>
        <v>0</v>
      </c>
      <c r="Z4" s="1" t="e">
        <f>MATCH("s",C4:V4,0)</f>
        <v>#N/A</v>
      </c>
      <c r="AA4" s="1" t="e">
        <f>MATCH("d",C4:V4,0)</f>
        <v>#N/A</v>
      </c>
      <c r="AC4" s="19" t="s">
        <v>13</v>
      </c>
      <c r="AE4" s="15">
        <v>1</v>
      </c>
      <c r="AF4" s="23">
        <v>0</v>
      </c>
      <c r="AG4" s="21">
        <v>6.9</v>
      </c>
      <c r="AH4" s="21">
        <v>0.8</v>
      </c>
      <c r="AI4" s="22">
        <v>3.5</v>
      </c>
      <c r="AJ4" s="21">
        <v>4.9000000000000004</v>
      </c>
      <c r="AK4" s="21">
        <v>2.9</v>
      </c>
      <c r="AL4" s="21">
        <v>5</v>
      </c>
      <c r="AM4" s="21">
        <v>3</v>
      </c>
      <c r="AN4" s="21">
        <v>5.3</v>
      </c>
      <c r="AO4" s="21">
        <v>7.1</v>
      </c>
      <c r="AP4" s="21">
        <v>5.3</v>
      </c>
      <c r="AQ4" s="21">
        <v>3.6</v>
      </c>
      <c r="AR4" s="21">
        <v>1.4</v>
      </c>
      <c r="AS4" s="22">
        <v>2.9</v>
      </c>
      <c r="AT4" s="21">
        <v>1.1000000000000001</v>
      </c>
      <c r="AU4" s="21">
        <v>3.4</v>
      </c>
      <c r="AV4" s="21">
        <v>5.9</v>
      </c>
      <c r="AW4" s="11">
        <v>4.8</v>
      </c>
      <c r="AX4" s="10">
        <v>15.3</v>
      </c>
    </row>
    <row r="5" spans="1:50" ht="14.1" customHeight="1" thickBot="1" x14ac:dyDescent="0.25">
      <c r="A5" s="8"/>
      <c r="B5" s="7">
        <f t="shared" si="0"/>
        <v>0</v>
      </c>
      <c r="C5" s="6"/>
      <c r="D5" s="6"/>
      <c r="E5" s="5"/>
      <c r="F5" s="5"/>
      <c r="G5" s="5"/>
      <c r="H5" s="5"/>
      <c r="I5" s="5"/>
      <c r="J5" s="5"/>
      <c r="K5" s="5"/>
      <c r="L5" s="5"/>
      <c r="M5" s="5"/>
      <c r="N5" s="5"/>
      <c r="O5" s="5"/>
      <c r="P5" s="5"/>
      <c r="Q5" s="5"/>
      <c r="R5" s="5"/>
      <c r="S5" s="5"/>
      <c r="T5" s="5"/>
      <c r="U5" s="5"/>
      <c r="V5" s="33"/>
      <c r="W5" s="37"/>
      <c r="X5" s="36" t="e">
        <f>INDEX(AF4:AX22,Z5,AA5)</f>
        <v>#N/A</v>
      </c>
      <c r="Y5" s="1">
        <f t="shared" si="1"/>
        <v>0</v>
      </c>
      <c r="Z5" s="1" t="e">
        <f>MATCH("s",C5:V5,0)</f>
        <v>#N/A</v>
      </c>
      <c r="AA5" s="1" t="e">
        <f>MATCH("d",C5:V5,0)</f>
        <v>#N/A</v>
      </c>
      <c r="AC5" s="19" t="s">
        <v>12</v>
      </c>
      <c r="AE5" s="15">
        <v>2</v>
      </c>
      <c r="AF5" s="12">
        <v>6.9</v>
      </c>
      <c r="AG5" s="16">
        <v>0</v>
      </c>
      <c r="AH5" s="10">
        <v>7.7</v>
      </c>
      <c r="AI5" s="11">
        <v>3.6</v>
      </c>
      <c r="AJ5" s="10">
        <v>3.4</v>
      </c>
      <c r="AK5" s="10">
        <v>8.4</v>
      </c>
      <c r="AL5" s="10">
        <v>1.8</v>
      </c>
      <c r="AM5" s="10">
        <v>4.0999999999999996</v>
      </c>
      <c r="AN5" s="10">
        <v>9.6</v>
      </c>
      <c r="AO5" s="10">
        <v>1.2</v>
      </c>
      <c r="AP5" s="10">
        <v>6.2</v>
      </c>
      <c r="AQ5" s="10">
        <v>3.5</v>
      </c>
      <c r="AR5" s="10">
        <v>5.6</v>
      </c>
      <c r="AS5" s="11">
        <v>3.6</v>
      </c>
      <c r="AT5" s="10">
        <v>5.9</v>
      </c>
      <c r="AU5" s="10">
        <v>4</v>
      </c>
      <c r="AV5" s="10">
        <v>3</v>
      </c>
      <c r="AW5" s="11">
        <v>1.6</v>
      </c>
      <c r="AX5" s="10">
        <v>13.9</v>
      </c>
    </row>
    <row r="6" spans="1:50" ht="14.1" customHeight="1" thickBot="1" x14ac:dyDescent="0.25">
      <c r="A6" s="8"/>
      <c r="B6" s="7">
        <f t="shared" si="0"/>
        <v>0</v>
      </c>
      <c r="C6" s="6"/>
      <c r="D6" s="6"/>
      <c r="E6" s="5"/>
      <c r="F6" s="5"/>
      <c r="G6" s="5"/>
      <c r="H6" s="5"/>
      <c r="I6" s="5"/>
      <c r="J6" s="5"/>
      <c r="K6" s="5"/>
      <c r="L6" s="5"/>
      <c r="M6" s="5"/>
      <c r="N6" s="5"/>
      <c r="O6" s="5"/>
      <c r="P6" s="5"/>
      <c r="Q6" s="5"/>
      <c r="R6" s="5"/>
      <c r="S6" s="5"/>
      <c r="T6" s="5"/>
      <c r="U6" s="5"/>
      <c r="V6" s="33"/>
      <c r="W6" s="62"/>
      <c r="X6" s="36" t="e">
        <f>INDEX(AF4:AX22,Z6,AA6)</f>
        <v>#N/A</v>
      </c>
      <c r="Y6" s="1">
        <f t="shared" si="1"/>
        <v>0</v>
      </c>
      <c r="Z6" s="1" t="e">
        <f>MATCH("s",C6:V6,0)</f>
        <v>#N/A</v>
      </c>
      <c r="AA6" s="1" t="e">
        <f>MATCH("d",C6:V6,0)</f>
        <v>#N/A</v>
      </c>
      <c r="AC6" s="19" t="s">
        <v>11</v>
      </c>
      <c r="AE6" s="15">
        <v>3</v>
      </c>
      <c r="AF6" s="12">
        <v>0.8</v>
      </c>
      <c r="AG6" s="10">
        <v>7.7</v>
      </c>
      <c r="AH6" s="16">
        <v>0</v>
      </c>
      <c r="AI6" s="11">
        <v>4.2</v>
      </c>
      <c r="AJ6" s="10">
        <v>5.6</v>
      </c>
      <c r="AK6" s="10">
        <v>3.3</v>
      </c>
      <c r="AL6" s="10">
        <v>5.7</v>
      </c>
      <c r="AM6" s="10">
        <v>3.7</v>
      </c>
      <c r="AN6" s="10">
        <v>5.7</v>
      </c>
      <c r="AO6" s="10">
        <v>7.9</v>
      </c>
      <c r="AP6" s="10">
        <v>6</v>
      </c>
      <c r="AQ6" s="10">
        <v>4.2</v>
      </c>
      <c r="AR6" s="10">
        <v>2.1</v>
      </c>
      <c r="AS6" s="11">
        <v>3.6</v>
      </c>
      <c r="AT6" s="10">
        <v>1.8</v>
      </c>
      <c r="AU6" s="10">
        <v>4.0999999999999996</v>
      </c>
      <c r="AV6" s="10">
        <v>6.7</v>
      </c>
      <c r="AW6" s="11">
        <v>5.4</v>
      </c>
      <c r="AX6" s="10">
        <v>15.7</v>
      </c>
    </row>
    <row r="7" spans="1:50" ht="14.1" customHeight="1" thickBot="1" x14ac:dyDescent="0.25">
      <c r="A7" s="8"/>
      <c r="B7" s="7">
        <f t="shared" si="0"/>
        <v>0</v>
      </c>
      <c r="C7" s="6"/>
      <c r="D7" s="6"/>
      <c r="E7" s="5"/>
      <c r="F7" s="5"/>
      <c r="G7" s="5"/>
      <c r="H7" s="5"/>
      <c r="I7" s="5"/>
      <c r="J7" s="5"/>
      <c r="K7" s="5"/>
      <c r="L7" s="5"/>
      <c r="M7" s="5"/>
      <c r="N7" s="5"/>
      <c r="O7" s="5"/>
      <c r="P7" s="5"/>
      <c r="Q7" s="5"/>
      <c r="R7" s="5"/>
      <c r="S7" s="5"/>
      <c r="T7" s="5"/>
      <c r="U7" s="5"/>
      <c r="V7" s="33"/>
      <c r="W7" s="37"/>
      <c r="X7" s="36" t="e">
        <f>INDEX(AF4:AX22,Z7,AA7)</f>
        <v>#N/A</v>
      </c>
      <c r="Y7" s="1">
        <f t="shared" si="1"/>
        <v>0</v>
      </c>
      <c r="Z7" s="1" t="e">
        <f>MATCH("s",C7:V7,0)</f>
        <v>#N/A</v>
      </c>
      <c r="AA7" s="1" t="e">
        <f>MATCH("d",C7:V7,0)</f>
        <v>#N/A</v>
      </c>
      <c r="AC7" s="19" t="s">
        <v>10</v>
      </c>
      <c r="AE7" s="15">
        <v>4</v>
      </c>
      <c r="AF7" s="13">
        <v>3.5</v>
      </c>
      <c r="AG7" s="11">
        <v>3.6</v>
      </c>
      <c r="AH7" s="11">
        <v>4.2</v>
      </c>
      <c r="AI7" s="18" t="s">
        <v>1</v>
      </c>
      <c r="AJ7" s="11">
        <v>1.9</v>
      </c>
      <c r="AK7" s="11">
        <v>5.5</v>
      </c>
      <c r="AL7" s="11">
        <v>3.3</v>
      </c>
      <c r="AM7" s="11">
        <v>1</v>
      </c>
      <c r="AN7" s="11">
        <v>7.8</v>
      </c>
      <c r="AO7" s="11">
        <v>6.5</v>
      </c>
      <c r="AP7" s="11">
        <v>7.3</v>
      </c>
      <c r="AQ7" s="11">
        <v>0.2</v>
      </c>
      <c r="AR7" s="11">
        <v>3.1</v>
      </c>
      <c r="AS7" s="11">
        <v>2.9</v>
      </c>
      <c r="AT7" s="11">
        <v>3.5</v>
      </c>
      <c r="AU7" s="11">
        <v>2</v>
      </c>
      <c r="AV7" s="11">
        <v>5.2</v>
      </c>
      <c r="AW7" s="11">
        <v>5.4</v>
      </c>
      <c r="AX7" s="11">
        <v>16.100000000000001</v>
      </c>
    </row>
    <row r="8" spans="1:50" ht="14.1" customHeight="1" thickBot="1" x14ac:dyDescent="0.25">
      <c r="A8" s="8"/>
      <c r="B8" s="7">
        <f t="shared" si="0"/>
        <v>0</v>
      </c>
      <c r="C8" s="6"/>
      <c r="D8" s="6"/>
      <c r="E8" s="5"/>
      <c r="F8" s="5"/>
      <c r="G8" s="5"/>
      <c r="H8" s="5"/>
      <c r="I8" s="5"/>
      <c r="J8" s="5"/>
      <c r="K8" s="5"/>
      <c r="L8" s="5"/>
      <c r="M8" s="5"/>
      <c r="N8" s="5"/>
      <c r="O8" s="5"/>
      <c r="P8" s="5"/>
      <c r="Q8" s="5"/>
      <c r="R8" s="5"/>
      <c r="S8" s="5"/>
      <c r="T8" s="5"/>
      <c r="U8" s="5"/>
      <c r="V8" s="33"/>
      <c r="W8" s="37"/>
      <c r="X8" s="36" t="e">
        <f>INDEX(AF4:AX22,Z8,AA8)</f>
        <v>#N/A</v>
      </c>
      <c r="Y8" s="1">
        <f t="shared" si="1"/>
        <v>0</v>
      </c>
      <c r="Z8" s="1" t="e">
        <f>MATCH("s",C8:V8,0)</f>
        <v>#N/A</v>
      </c>
      <c r="AA8" s="1" t="e">
        <f>MATCH("d",C8:V8,0)</f>
        <v>#N/A</v>
      </c>
      <c r="AC8" s="19" t="s">
        <v>9</v>
      </c>
      <c r="AE8" s="15">
        <v>5</v>
      </c>
      <c r="AF8" s="12">
        <v>4.9000000000000004</v>
      </c>
      <c r="AG8" s="10">
        <v>3.4</v>
      </c>
      <c r="AH8" s="10">
        <v>5.6</v>
      </c>
      <c r="AI8" s="11">
        <v>1.9</v>
      </c>
      <c r="AJ8" s="16" t="s">
        <v>1</v>
      </c>
      <c r="AK8" s="10">
        <v>7</v>
      </c>
      <c r="AL8" s="10">
        <v>3.4</v>
      </c>
      <c r="AM8" s="10">
        <v>3.4</v>
      </c>
      <c r="AN8" s="10">
        <v>9.3000000000000007</v>
      </c>
      <c r="AO8" s="10">
        <v>7.1</v>
      </c>
      <c r="AP8" s="10">
        <v>8.8000000000000007</v>
      </c>
      <c r="AQ8" s="10">
        <v>1.9</v>
      </c>
      <c r="AR8" s="10">
        <v>4.4000000000000004</v>
      </c>
      <c r="AS8" s="11">
        <v>2.6</v>
      </c>
      <c r="AT8" s="10">
        <v>5</v>
      </c>
      <c r="AU8" s="10">
        <v>3.1</v>
      </c>
      <c r="AV8" s="10">
        <v>5.3</v>
      </c>
      <c r="AW8" s="11">
        <v>3.1</v>
      </c>
      <c r="AX8" s="10">
        <v>16.3</v>
      </c>
    </row>
    <row r="9" spans="1:50" ht="14.1" customHeight="1" thickBot="1" x14ac:dyDescent="0.25">
      <c r="A9" s="8"/>
      <c r="B9" s="7">
        <f t="shared" si="0"/>
        <v>0</v>
      </c>
      <c r="C9" s="6"/>
      <c r="D9" s="6"/>
      <c r="E9" s="5"/>
      <c r="F9" s="5"/>
      <c r="G9" s="5"/>
      <c r="H9" s="5"/>
      <c r="I9" s="5"/>
      <c r="J9" s="5"/>
      <c r="K9" s="5"/>
      <c r="L9" s="5"/>
      <c r="M9" s="5"/>
      <c r="N9" s="5"/>
      <c r="O9" s="5"/>
      <c r="P9" s="5"/>
      <c r="Q9" s="5"/>
      <c r="R9" s="5"/>
      <c r="S9" s="5"/>
      <c r="T9" s="5"/>
      <c r="U9" s="5"/>
      <c r="V9" s="33"/>
      <c r="W9" s="37"/>
      <c r="X9" s="36" t="e">
        <f>INDEX(AF4:AX22,Z9,AA9)</f>
        <v>#N/A</v>
      </c>
      <c r="Y9" s="1">
        <f t="shared" si="1"/>
        <v>0</v>
      </c>
      <c r="Z9" s="1" t="e">
        <f>MATCH("s",C9:V9,0)</f>
        <v>#N/A</v>
      </c>
      <c r="AA9" s="1" t="e">
        <f>MATCH("d",C9:V9,0)</f>
        <v>#N/A</v>
      </c>
      <c r="AC9" s="19" t="s">
        <v>8</v>
      </c>
      <c r="AE9" s="15">
        <v>6</v>
      </c>
      <c r="AF9" s="12">
        <v>2.9</v>
      </c>
      <c r="AG9" s="10">
        <v>8.4</v>
      </c>
      <c r="AH9" s="10">
        <v>3.3</v>
      </c>
      <c r="AI9" s="11">
        <v>5.5</v>
      </c>
      <c r="AJ9" s="10">
        <v>7</v>
      </c>
      <c r="AK9" s="16" t="s">
        <v>1</v>
      </c>
      <c r="AL9" s="10">
        <v>6.5</v>
      </c>
      <c r="AM9" s="10">
        <v>5.0999999999999996</v>
      </c>
      <c r="AN9" s="10">
        <v>3.1</v>
      </c>
      <c r="AO9" s="10">
        <v>8.3000000000000007</v>
      </c>
      <c r="AP9" s="10">
        <v>3.8</v>
      </c>
      <c r="AQ9" s="10">
        <v>5.5</v>
      </c>
      <c r="AR9" s="10">
        <v>3</v>
      </c>
      <c r="AS9" s="11">
        <v>4.5</v>
      </c>
      <c r="AT9" s="10">
        <v>2.6</v>
      </c>
      <c r="AU9" s="10">
        <v>4.2</v>
      </c>
      <c r="AV9" s="10">
        <v>7.4</v>
      </c>
      <c r="AW9" s="11">
        <v>6</v>
      </c>
      <c r="AX9" s="10">
        <v>13.5</v>
      </c>
    </row>
    <row r="10" spans="1:50" ht="14.1" customHeight="1" thickBot="1" x14ac:dyDescent="0.25">
      <c r="A10" s="8"/>
      <c r="B10" s="7">
        <f t="shared" si="0"/>
        <v>0</v>
      </c>
      <c r="C10" s="6"/>
      <c r="D10" s="6"/>
      <c r="E10" s="5"/>
      <c r="F10" s="5"/>
      <c r="G10" s="5"/>
      <c r="H10" s="5"/>
      <c r="I10" s="5"/>
      <c r="J10" s="5"/>
      <c r="K10" s="5"/>
      <c r="L10" s="5"/>
      <c r="M10" s="5"/>
      <c r="N10" s="5"/>
      <c r="O10" s="5"/>
      <c r="P10" s="5"/>
      <c r="Q10" s="5"/>
      <c r="R10" s="5"/>
      <c r="S10" s="5"/>
      <c r="T10" s="5"/>
      <c r="U10" s="5"/>
      <c r="V10" s="33"/>
      <c r="W10" s="62"/>
      <c r="X10" s="36" t="e">
        <f>INDEX(AF4:AX22,Z10,AA10)</f>
        <v>#N/A</v>
      </c>
      <c r="Y10" s="1">
        <f t="shared" si="1"/>
        <v>0</v>
      </c>
      <c r="Z10" s="1" t="e">
        <f>MATCH("s",C10:V10,0)</f>
        <v>#N/A</v>
      </c>
      <c r="AA10" s="1" t="e">
        <f>MATCH("d",C10:V10,0)</f>
        <v>#N/A</v>
      </c>
      <c r="AC10" s="19" t="s">
        <v>7</v>
      </c>
      <c r="AE10" s="15">
        <v>7</v>
      </c>
      <c r="AF10" s="12">
        <v>5</v>
      </c>
      <c r="AG10" s="10">
        <v>1.8</v>
      </c>
      <c r="AH10" s="10">
        <v>5.7</v>
      </c>
      <c r="AI10" s="11">
        <v>3.3</v>
      </c>
      <c r="AJ10" s="10">
        <v>3.4</v>
      </c>
      <c r="AK10" s="10">
        <v>6.5</v>
      </c>
      <c r="AL10" s="16" t="s">
        <v>1</v>
      </c>
      <c r="AM10" s="10">
        <v>2.4</v>
      </c>
      <c r="AN10" s="10">
        <v>8.8000000000000007</v>
      </c>
      <c r="AO10" s="10">
        <v>2.5</v>
      </c>
      <c r="AP10" s="10">
        <v>4.9000000000000004</v>
      </c>
      <c r="AQ10" s="10">
        <v>3.2</v>
      </c>
      <c r="AR10" s="10">
        <v>3.8</v>
      </c>
      <c r="AS10" s="11">
        <v>1.9</v>
      </c>
      <c r="AT10" s="10">
        <v>4.2</v>
      </c>
      <c r="AU10" s="10">
        <v>2.2000000000000002</v>
      </c>
      <c r="AV10" s="10">
        <v>2</v>
      </c>
      <c r="AW10" s="11" t="s">
        <v>1</v>
      </c>
      <c r="AX10" s="10">
        <v>12.7</v>
      </c>
    </row>
    <row r="11" spans="1:50" ht="14.1" customHeight="1" thickBot="1" x14ac:dyDescent="0.25">
      <c r="A11" s="8"/>
      <c r="B11" s="7">
        <f t="shared" si="0"/>
        <v>0</v>
      </c>
      <c r="C11" s="6"/>
      <c r="D11" s="6"/>
      <c r="E11" s="5"/>
      <c r="F11" s="5"/>
      <c r="G11" s="5"/>
      <c r="H11" s="5"/>
      <c r="I11" s="5"/>
      <c r="J11" s="5"/>
      <c r="K11" s="5"/>
      <c r="L11" s="5"/>
      <c r="M11" s="5"/>
      <c r="N11" s="5"/>
      <c r="O11" s="5"/>
      <c r="P11" s="5"/>
      <c r="Q11" s="5"/>
      <c r="R11" s="5"/>
      <c r="S11" s="5"/>
      <c r="T11" s="5"/>
      <c r="U11" s="5"/>
      <c r="V11" s="33"/>
      <c r="W11" s="37"/>
      <c r="X11" s="36" t="e">
        <f>INDEX(AF4:AX22,Z11,AA11)</f>
        <v>#N/A</v>
      </c>
      <c r="Y11" s="1">
        <f t="shared" si="1"/>
        <v>0</v>
      </c>
      <c r="Z11" s="1" t="e">
        <f>MATCH("s",C11:V11,0)</f>
        <v>#N/A</v>
      </c>
      <c r="AA11" s="1" t="e">
        <f>MATCH("d",C11:V11,0)</f>
        <v>#N/A</v>
      </c>
      <c r="AC11" s="19" t="s">
        <v>6</v>
      </c>
      <c r="AE11" s="15">
        <v>8</v>
      </c>
      <c r="AF11" s="12">
        <v>3</v>
      </c>
      <c r="AG11" s="10">
        <v>4.0999999999999996</v>
      </c>
      <c r="AH11" s="10">
        <v>3.7</v>
      </c>
      <c r="AI11" s="11">
        <v>1</v>
      </c>
      <c r="AJ11" s="10">
        <v>3.4</v>
      </c>
      <c r="AK11" s="10">
        <v>5.0999999999999996</v>
      </c>
      <c r="AL11" s="10">
        <v>2.4</v>
      </c>
      <c r="AM11" s="16" t="s">
        <v>1</v>
      </c>
      <c r="AN11" s="10">
        <v>7.4</v>
      </c>
      <c r="AO11" s="10">
        <v>5.5</v>
      </c>
      <c r="AP11" s="10">
        <v>6.8</v>
      </c>
      <c r="AQ11" s="10">
        <v>1</v>
      </c>
      <c r="AR11" s="10">
        <v>2.6</v>
      </c>
      <c r="AS11" s="11" t="s">
        <v>1</v>
      </c>
      <c r="AT11" s="10">
        <v>3.1</v>
      </c>
      <c r="AU11" s="10">
        <v>0.9</v>
      </c>
      <c r="AV11" s="10">
        <v>4.3</v>
      </c>
      <c r="AW11" s="11" t="s">
        <v>1</v>
      </c>
      <c r="AX11" s="10">
        <v>15</v>
      </c>
    </row>
    <row r="12" spans="1:50" ht="14.1" customHeight="1" thickBot="1" x14ac:dyDescent="0.25">
      <c r="A12" s="8"/>
      <c r="B12" s="7">
        <f t="shared" si="0"/>
        <v>0</v>
      </c>
      <c r="C12" s="6"/>
      <c r="D12" s="6"/>
      <c r="E12" s="5"/>
      <c r="F12" s="5"/>
      <c r="G12" s="5"/>
      <c r="H12" s="5"/>
      <c r="I12" s="5"/>
      <c r="J12" s="5"/>
      <c r="K12" s="5"/>
      <c r="L12" s="5"/>
      <c r="M12" s="5"/>
      <c r="N12" s="5"/>
      <c r="O12" s="5"/>
      <c r="P12" s="5"/>
      <c r="Q12" s="5"/>
      <c r="R12" s="5"/>
      <c r="S12" s="5"/>
      <c r="T12" s="5"/>
      <c r="U12" s="5"/>
      <c r="V12" s="33"/>
      <c r="W12" s="37"/>
      <c r="X12" s="36" t="e">
        <f>INDEX(AF4:AX22,Z12,AA12)</f>
        <v>#N/A</v>
      </c>
      <c r="Y12" s="1">
        <f t="shared" si="1"/>
        <v>0</v>
      </c>
      <c r="Z12" s="1" t="e">
        <f>MATCH("s",C12:V12,0)</f>
        <v>#N/A</v>
      </c>
      <c r="AA12" s="1" t="e">
        <f>MATCH("d",C12:V12,0)</f>
        <v>#N/A</v>
      </c>
      <c r="AC12" s="19" t="s">
        <v>5</v>
      </c>
      <c r="AE12" s="15">
        <v>9</v>
      </c>
      <c r="AF12" s="12">
        <v>5.3</v>
      </c>
      <c r="AG12" s="10">
        <v>9.6</v>
      </c>
      <c r="AH12" s="10">
        <v>5.7</v>
      </c>
      <c r="AI12" s="11">
        <v>7.8</v>
      </c>
      <c r="AJ12" s="10">
        <v>9.3000000000000007</v>
      </c>
      <c r="AK12" s="10">
        <v>3.1</v>
      </c>
      <c r="AL12" s="10">
        <v>8.8000000000000007</v>
      </c>
      <c r="AM12" s="10">
        <v>7.4</v>
      </c>
      <c r="AN12" s="16" t="s">
        <v>1</v>
      </c>
      <c r="AO12" s="10">
        <v>10</v>
      </c>
      <c r="AP12" s="10">
        <v>4.0999999999999996</v>
      </c>
      <c r="AQ12" s="10">
        <v>7.9</v>
      </c>
      <c r="AR12" s="10">
        <v>5.3</v>
      </c>
      <c r="AS12" s="11">
        <v>7.4</v>
      </c>
      <c r="AT12" s="10">
        <v>5</v>
      </c>
      <c r="AU12" s="10">
        <v>7.4</v>
      </c>
      <c r="AV12" s="10">
        <v>7</v>
      </c>
      <c r="AW12" s="11">
        <v>8.1</v>
      </c>
      <c r="AX12" s="10">
        <v>12.6</v>
      </c>
    </row>
    <row r="13" spans="1:50" ht="14.1" customHeight="1" thickBot="1" x14ac:dyDescent="0.25">
      <c r="A13" s="8"/>
      <c r="B13" s="7">
        <f t="shared" si="0"/>
        <v>0</v>
      </c>
      <c r="C13" s="6"/>
      <c r="D13" s="6"/>
      <c r="E13" s="5"/>
      <c r="F13" s="5"/>
      <c r="G13" s="20"/>
      <c r="H13" s="5"/>
      <c r="I13" s="5"/>
      <c r="J13" s="5"/>
      <c r="K13" s="5"/>
      <c r="L13" s="5"/>
      <c r="M13" s="5"/>
      <c r="N13" s="5"/>
      <c r="O13" s="5"/>
      <c r="P13" s="5"/>
      <c r="Q13" s="5"/>
      <c r="R13" s="5"/>
      <c r="S13" s="5"/>
      <c r="T13" s="5"/>
      <c r="U13" s="5"/>
      <c r="V13" s="33"/>
      <c r="W13" s="37"/>
      <c r="X13" s="36" t="e">
        <f>INDEX(AF4:AX22,Z13,AA13)</f>
        <v>#N/A</v>
      </c>
      <c r="Y13" s="1">
        <f t="shared" si="1"/>
        <v>0</v>
      </c>
      <c r="Z13" s="1" t="e">
        <f>MATCH("s",C13:V13,0)</f>
        <v>#N/A</v>
      </c>
      <c r="AA13" s="1" t="e">
        <f>MATCH("d",C13:V13,0)</f>
        <v>#N/A</v>
      </c>
      <c r="AC13" s="19" t="s">
        <v>4</v>
      </c>
      <c r="AE13" s="15">
        <v>10</v>
      </c>
      <c r="AF13" s="12">
        <v>7.1</v>
      </c>
      <c r="AG13" s="10">
        <v>1.2</v>
      </c>
      <c r="AH13" s="10">
        <v>7.9</v>
      </c>
      <c r="AI13" s="11">
        <v>6.5</v>
      </c>
      <c r="AJ13" s="10">
        <v>7.1</v>
      </c>
      <c r="AK13" s="10">
        <v>8.3000000000000007</v>
      </c>
      <c r="AL13" s="10">
        <v>2.5</v>
      </c>
      <c r="AM13" s="10">
        <v>5.5</v>
      </c>
      <c r="AN13" s="10">
        <v>10</v>
      </c>
      <c r="AO13" s="16" t="s">
        <v>1</v>
      </c>
      <c r="AP13" s="10">
        <v>6.2</v>
      </c>
      <c r="AQ13" s="10">
        <v>6.9</v>
      </c>
      <c r="AR13" s="10">
        <v>5.2</v>
      </c>
      <c r="AS13" s="11">
        <v>4.4000000000000004</v>
      </c>
      <c r="AT13" s="10">
        <v>6.1</v>
      </c>
      <c r="AU13" s="10">
        <v>4.5</v>
      </c>
      <c r="AV13" s="10">
        <v>3.4</v>
      </c>
      <c r="AW13" s="11">
        <v>2.4</v>
      </c>
      <c r="AX13" s="10">
        <v>12.4</v>
      </c>
    </row>
    <row r="14" spans="1:50" ht="14.1" customHeight="1" thickBot="1" x14ac:dyDescent="0.25">
      <c r="A14" s="8"/>
      <c r="B14" s="7">
        <f t="shared" si="0"/>
        <v>0</v>
      </c>
      <c r="C14" s="6"/>
      <c r="D14" s="6"/>
      <c r="E14" s="5"/>
      <c r="F14" s="5"/>
      <c r="G14" s="5"/>
      <c r="H14" s="5"/>
      <c r="I14" s="5"/>
      <c r="J14" s="5"/>
      <c r="K14" s="5"/>
      <c r="L14" s="5"/>
      <c r="M14" s="5"/>
      <c r="N14" s="5"/>
      <c r="O14" s="5"/>
      <c r="P14" s="5"/>
      <c r="Q14" s="5"/>
      <c r="R14" s="5"/>
      <c r="S14" s="5"/>
      <c r="T14" s="5"/>
      <c r="U14" s="5"/>
      <c r="V14" s="33"/>
      <c r="W14" s="37"/>
      <c r="X14" s="36" t="e">
        <f>INDEX(AF4:AX22,Z14,AA14)</f>
        <v>#N/A</v>
      </c>
      <c r="Y14" s="1">
        <f t="shared" si="1"/>
        <v>0</v>
      </c>
      <c r="Z14" s="1" t="e">
        <f>MATCH("s",C14:V14,0)</f>
        <v>#N/A</v>
      </c>
      <c r="AA14" s="1" t="e">
        <f>MATCH("d",C14:V14,0)</f>
        <v>#N/A</v>
      </c>
      <c r="AC14" s="19" t="s">
        <v>3</v>
      </c>
      <c r="AE14" s="15">
        <v>11</v>
      </c>
      <c r="AF14" s="12">
        <v>5.3</v>
      </c>
      <c r="AG14" s="10">
        <v>6.2</v>
      </c>
      <c r="AH14" s="10">
        <v>6</v>
      </c>
      <c r="AI14" s="11">
        <v>7.3</v>
      </c>
      <c r="AJ14" s="10">
        <v>8.8000000000000007</v>
      </c>
      <c r="AK14" s="10">
        <v>3.8</v>
      </c>
      <c r="AL14" s="10">
        <v>4.9000000000000004</v>
      </c>
      <c r="AM14" s="10">
        <v>6.8</v>
      </c>
      <c r="AN14" s="10">
        <v>4.0999999999999996</v>
      </c>
      <c r="AO14" s="10">
        <v>6.2</v>
      </c>
      <c r="AP14" s="16" t="s">
        <v>1</v>
      </c>
      <c r="AQ14" s="10">
        <v>7.4</v>
      </c>
      <c r="AR14" s="10">
        <v>4.8</v>
      </c>
      <c r="AS14" s="11">
        <v>6.5</v>
      </c>
      <c r="AT14" s="10">
        <v>4.5</v>
      </c>
      <c r="AU14" s="10">
        <v>6.8</v>
      </c>
      <c r="AV14" s="10">
        <v>4.3</v>
      </c>
      <c r="AW14" s="11">
        <v>4.7</v>
      </c>
      <c r="AX14" s="10">
        <v>11.3</v>
      </c>
    </row>
    <row r="15" spans="1:50" ht="14.1" customHeight="1" thickBot="1" x14ac:dyDescent="0.25">
      <c r="A15" s="8"/>
      <c r="B15" s="7">
        <f t="shared" si="0"/>
        <v>0</v>
      </c>
      <c r="C15" s="6"/>
      <c r="D15" s="6"/>
      <c r="E15" s="5"/>
      <c r="F15" s="5"/>
      <c r="G15" s="5"/>
      <c r="H15" s="5"/>
      <c r="I15" s="5"/>
      <c r="J15" s="5"/>
      <c r="K15" s="5"/>
      <c r="L15" s="5"/>
      <c r="M15" s="5"/>
      <c r="N15" s="5"/>
      <c r="O15" s="5"/>
      <c r="P15" s="5"/>
      <c r="Q15" s="5"/>
      <c r="R15" s="5"/>
      <c r="S15" s="5"/>
      <c r="T15" s="5"/>
      <c r="U15" s="5"/>
      <c r="V15" s="33"/>
      <c r="W15" s="37"/>
      <c r="X15" s="36" t="e">
        <f>INDEX(AF4:AX22,Z15,AA15)</f>
        <v>#N/A</v>
      </c>
      <c r="Y15" s="1">
        <f t="shared" si="1"/>
        <v>0</v>
      </c>
      <c r="Z15" s="1" t="e">
        <f>MATCH("s",C15:V15,0)</f>
        <v>#N/A</v>
      </c>
      <c r="AA15" s="1" t="e">
        <f>MATCH("d",C15:V15,0)</f>
        <v>#N/A</v>
      </c>
      <c r="AC15" s="19" t="s">
        <v>2</v>
      </c>
      <c r="AE15" s="15">
        <v>12</v>
      </c>
      <c r="AF15" s="12">
        <v>3.6</v>
      </c>
      <c r="AG15" s="10">
        <v>3.5</v>
      </c>
      <c r="AH15" s="10">
        <v>4.2</v>
      </c>
      <c r="AI15" s="11">
        <v>0.2</v>
      </c>
      <c r="AJ15" s="10">
        <v>1.9</v>
      </c>
      <c r="AK15" s="10">
        <v>5.5</v>
      </c>
      <c r="AL15" s="10">
        <v>3.2</v>
      </c>
      <c r="AM15" s="10">
        <v>1</v>
      </c>
      <c r="AN15" s="10">
        <v>7.9</v>
      </c>
      <c r="AO15" s="10">
        <v>6.9</v>
      </c>
      <c r="AP15" s="10">
        <v>7.4</v>
      </c>
      <c r="AQ15" s="16" t="s">
        <v>1</v>
      </c>
      <c r="AR15" s="10">
        <v>3.1</v>
      </c>
      <c r="AS15" s="11">
        <v>1.1000000000000001</v>
      </c>
      <c r="AT15" s="10">
        <v>3.6</v>
      </c>
      <c r="AU15" s="10">
        <v>2</v>
      </c>
      <c r="AV15" s="10">
        <v>5.4</v>
      </c>
      <c r="AW15" s="11">
        <v>3.1</v>
      </c>
      <c r="AX15" s="10">
        <v>15.5</v>
      </c>
    </row>
    <row r="16" spans="1:50" ht="14.1" customHeight="1" thickBot="1" x14ac:dyDescent="0.25">
      <c r="A16" s="8"/>
      <c r="B16" s="7">
        <f t="shared" si="0"/>
        <v>0</v>
      </c>
      <c r="C16" s="6"/>
      <c r="D16" s="6"/>
      <c r="E16" s="5"/>
      <c r="F16" s="5"/>
      <c r="G16" s="5"/>
      <c r="H16" s="5"/>
      <c r="I16" s="5"/>
      <c r="J16" s="5"/>
      <c r="K16" s="5"/>
      <c r="L16" s="5"/>
      <c r="M16" s="5"/>
      <c r="N16" s="5"/>
      <c r="O16" s="5"/>
      <c r="P16" s="5"/>
      <c r="Q16" s="5"/>
      <c r="R16" s="5"/>
      <c r="S16" s="5"/>
      <c r="T16" s="5"/>
      <c r="U16" s="5"/>
      <c r="V16" s="33"/>
      <c r="W16" s="37"/>
      <c r="X16" s="36" t="e">
        <f>INDEX(AF4:AX22,Z16,AA16)</f>
        <v>#N/A</v>
      </c>
      <c r="Y16" s="1">
        <f t="shared" si="1"/>
        <v>0</v>
      </c>
      <c r="Z16" s="1" t="e">
        <f>MATCH("s",C16:V16,0)</f>
        <v>#N/A</v>
      </c>
      <c r="AA16" s="1" t="e">
        <f>MATCH("d",C16:V16,0)</f>
        <v>#N/A</v>
      </c>
      <c r="AE16" s="15">
        <v>13</v>
      </c>
      <c r="AF16" s="12">
        <v>1.4</v>
      </c>
      <c r="AG16" s="10">
        <v>5.6</v>
      </c>
      <c r="AH16" s="10">
        <v>2.1</v>
      </c>
      <c r="AI16" s="11">
        <v>3.1</v>
      </c>
      <c r="AJ16" s="10">
        <v>4.4000000000000004</v>
      </c>
      <c r="AK16" s="10">
        <v>3</v>
      </c>
      <c r="AL16" s="10">
        <v>3.8</v>
      </c>
      <c r="AM16" s="10">
        <v>2.6</v>
      </c>
      <c r="AN16" s="10">
        <v>5.3</v>
      </c>
      <c r="AO16" s="10">
        <v>5.2</v>
      </c>
      <c r="AP16" s="10">
        <v>4.8</v>
      </c>
      <c r="AQ16" s="10">
        <v>3.1</v>
      </c>
      <c r="AR16" s="16" t="s">
        <v>1</v>
      </c>
      <c r="AS16" s="11">
        <v>2.6</v>
      </c>
      <c r="AT16" s="10">
        <v>0.6</v>
      </c>
      <c r="AU16" s="10">
        <v>2</v>
      </c>
      <c r="AV16" s="10">
        <v>4.5999999999999996</v>
      </c>
      <c r="AW16" s="11">
        <v>3.8</v>
      </c>
      <c r="AX16" s="10">
        <v>16</v>
      </c>
    </row>
    <row r="17" spans="1:50" ht="14.1" customHeight="1" thickBot="1" x14ac:dyDescent="0.25">
      <c r="A17" s="8"/>
      <c r="B17" s="7">
        <f t="shared" si="0"/>
        <v>0</v>
      </c>
      <c r="C17" s="6"/>
      <c r="D17" s="6"/>
      <c r="E17" s="5"/>
      <c r="F17" s="5"/>
      <c r="G17" s="5"/>
      <c r="H17" s="5"/>
      <c r="I17" s="5"/>
      <c r="J17" s="5"/>
      <c r="K17" s="5"/>
      <c r="L17" s="5"/>
      <c r="M17" s="5"/>
      <c r="N17" s="5"/>
      <c r="O17" s="5"/>
      <c r="P17" s="5"/>
      <c r="Q17" s="5"/>
      <c r="R17" s="5"/>
      <c r="S17" s="5"/>
      <c r="T17" s="5"/>
      <c r="U17" s="5"/>
      <c r="V17" s="33"/>
      <c r="W17" s="37"/>
      <c r="X17" s="36" t="e">
        <f>INDEX(AF4:AX22,Z17,AA17)</f>
        <v>#N/A</v>
      </c>
      <c r="Y17" s="1">
        <f t="shared" si="1"/>
        <v>0</v>
      </c>
      <c r="Z17" s="1" t="e">
        <f>MATCH("s",C17:V17,0)</f>
        <v>#N/A</v>
      </c>
      <c r="AA17" s="1" t="e">
        <f>MATCH("d",C17:V17,0)</f>
        <v>#N/A</v>
      </c>
      <c r="AE17" s="15">
        <v>14</v>
      </c>
      <c r="AF17" s="13">
        <v>2.9</v>
      </c>
      <c r="AG17" s="11">
        <v>3.6</v>
      </c>
      <c r="AH17" s="11">
        <v>3.6</v>
      </c>
      <c r="AI17" s="11">
        <v>2.9</v>
      </c>
      <c r="AJ17" s="11">
        <v>2.6</v>
      </c>
      <c r="AK17" s="11">
        <v>4.5</v>
      </c>
      <c r="AL17" s="11">
        <v>1.9</v>
      </c>
      <c r="AM17" s="11" t="s">
        <v>1</v>
      </c>
      <c r="AN17" s="11">
        <v>7.4</v>
      </c>
      <c r="AO17" s="11">
        <v>4.4000000000000004</v>
      </c>
      <c r="AP17" s="11">
        <v>6.5</v>
      </c>
      <c r="AQ17" s="11">
        <v>1.1000000000000001</v>
      </c>
      <c r="AR17" s="11">
        <v>2.6</v>
      </c>
      <c r="AS17" s="18" t="s">
        <v>1</v>
      </c>
      <c r="AT17" s="11">
        <v>2.9</v>
      </c>
      <c r="AU17" s="11">
        <v>0.8</v>
      </c>
      <c r="AV17" s="11">
        <v>3.9</v>
      </c>
      <c r="AW17" s="11">
        <v>2</v>
      </c>
      <c r="AX17" s="11">
        <v>14.8</v>
      </c>
    </row>
    <row r="18" spans="1:50" ht="14.1" customHeight="1" thickBot="1" x14ac:dyDescent="0.25">
      <c r="A18" s="8"/>
      <c r="B18" s="7">
        <f t="shared" si="0"/>
        <v>0</v>
      </c>
      <c r="C18" s="6"/>
      <c r="D18" s="6"/>
      <c r="E18" s="5"/>
      <c r="F18" s="5"/>
      <c r="G18" s="5"/>
      <c r="H18" s="5"/>
      <c r="I18" s="5"/>
      <c r="J18" s="5"/>
      <c r="K18" s="5"/>
      <c r="L18" s="5"/>
      <c r="M18" s="5"/>
      <c r="N18" s="5"/>
      <c r="O18" s="5"/>
      <c r="P18" s="5"/>
      <c r="Q18" s="5"/>
      <c r="R18" s="5"/>
      <c r="S18" s="5"/>
      <c r="T18" s="5"/>
      <c r="U18" s="5"/>
      <c r="V18" s="33"/>
      <c r="W18" s="37"/>
      <c r="X18" s="36" t="e">
        <f>INDEX(AF4:AX22,Z18,AA18)</f>
        <v>#N/A</v>
      </c>
      <c r="Y18" s="1">
        <f t="shared" si="1"/>
        <v>0</v>
      </c>
      <c r="Z18" s="1" t="e">
        <f>MATCH("s",C18:V18,0)</f>
        <v>#N/A</v>
      </c>
      <c r="AA18" s="1" t="e">
        <f>MATCH("d",C18:V18,0)</f>
        <v>#N/A</v>
      </c>
      <c r="AE18" s="15">
        <v>15</v>
      </c>
      <c r="AF18" s="12">
        <v>1.1000000000000001</v>
      </c>
      <c r="AG18" s="10">
        <v>5.9</v>
      </c>
      <c r="AH18" s="10">
        <v>1.8</v>
      </c>
      <c r="AI18" s="11">
        <v>3.5</v>
      </c>
      <c r="AJ18" s="10">
        <v>5</v>
      </c>
      <c r="AK18" s="10">
        <v>2.6</v>
      </c>
      <c r="AL18" s="10">
        <v>4.2</v>
      </c>
      <c r="AM18" s="10">
        <v>3.1</v>
      </c>
      <c r="AN18" s="10">
        <v>5</v>
      </c>
      <c r="AO18" s="10">
        <v>6.1</v>
      </c>
      <c r="AP18" s="10">
        <v>4.5</v>
      </c>
      <c r="AQ18" s="10">
        <v>3.6</v>
      </c>
      <c r="AR18" s="10">
        <v>0.6</v>
      </c>
      <c r="AS18" s="11">
        <v>2.9</v>
      </c>
      <c r="AT18" s="16" t="s">
        <v>1</v>
      </c>
      <c r="AU18" s="10">
        <v>3</v>
      </c>
      <c r="AV18" s="10">
        <v>5.0999999999999996</v>
      </c>
      <c r="AW18" s="11">
        <v>4.4000000000000004</v>
      </c>
      <c r="AX18" s="10">
        <v>14.9</v>
      </c>
    </row>
    <row r="19" spans="1:50" ht="14.1" customHeight="1" thickBot="1" x14ac:dyDescent="0.25">
      <c r="A19" s="8"/>
      <c r="B19" s="7">
        <f t="shared" si="0"/>
        <v>0</v>
      </c>
      <c r="C19" s="6"/>
      <c r="D19" s="6"/>
      <c r="E19" s="5"/>
      <c r="F19" s="5"/>
      <c r="G19" s="5"/>
      <c r="H19" s="5"/>
      <c r="I19" s="5"/>
      <c r="J19" s="5"/>
      <c r="K19" s="5"/>
      <c r="L19" s="5"/>
      <c r="M19" s="5"/>
      <c r="N19" s="5"/>
      <c r="O19" s="5"/>
      <c r="P19" s="5"/>
      <c r="Q19" s="5"/>
      <c r="R19" s="5"/>
      <c r="S19" s="5"/>
      <c r="T19" s="5"/>
      <c r="U19" s="5"/>
      <c r="V19" s="33"/>
      <c r="W19" s="37"/>
      <c r="X19" s="36" t="e">
        <f>INDEX(AF4:AX22,Z19,AA19)</f>
        <v>#N/A</v>
      </c>
      <c r="Y19" s="1">
        <f t="shared" si="1"/>
        <v>0</v>
      </c>
      <c r="Z19" s="1" t="e">
        <f>MATCH("s",C19:V19,0)</f>
        <v>#N/A</v>
      </c>
      <c r="AA19" s="1" t="e">
        <f>MATCH("d",C19:V19,0)</f>
        <v>#N/A</v>
      </c>
      <c r="AE19" s="15">
        <v>16</v>
      </c>
      <c r="AF19" s="12">
        <v>3.4</v>
      </c>
      <c r="AG19" s="10">
        <v>4</v>
      </c>
      <c r="AH19" s="10">
        <v>4.0999999999999996</v>
      </c>
      <c r="AI19" s="11">
        <v>2</v>
      </c>
      <c r="AJ19" s="10">
        <v>3.1</v>
      </c>
      <c r="AK19" s="10">
        <v>4.2</v>
      </c>
      <c r="AL19" s="10">
        <v>2.2000000000000002</v>
      </c>
      <c r="AM19" s="10">
        <v>0.9</v>
      </c>
      <c r="AN19" s="10">
        <v>7.4</v>
      </c>
      <c r="AO19" s="10">
        <v>4.5</v>
      </c>
      <c r="AP19" s="10">
        <v>6.8</v>
      </c>
      <c r="AQ19" s="10">
        <v>2</v>
      </c>
      <c r="AR19" s="10">
        <v>2</v>
      </c>
      <c r="AS19" s="11">
        <v>0.8</v>
      </c>
      <c r="AT19" s="10">
        <v>3</v>
      </c>
      <c r="AU19" s="16" t="s">
        <v>1</v>
      </c>
      <c r="AV19" s="10">
        <v>3.9</v>
      </c>
      <c r="AW19" s="11">
        <v>2.2000000000000002</v>
      </c>
      <c r="AX19" s="10">
        <v>17.3</v>
      </c>
    </row>
    <row r="20" spans="1:50" ht="14.1" customHeight="1" thickBot="1" x14ac:dyDescent="0.25">
      <c r="A20" s="8"/>
      <c r="B20" s="7">
        <f t="shared" si="0"/>
        <v>0</v>
      </c>
      <c r="C20" s="6"/>
      <c r="D20" s="6"/>
      <c r="E20" s="5"/>
      <c r="F20" s="5"/>
      <c r="G20" s="5"/>
      <c r="H20" s="5"/>
      <c r="I20" s="5"/>
      <c r="J20" s="5"/>
      <c r="K20" s="5"/>
      <c r="L20" s="5"/>
      <c r="M20" s="5"/>
      <c r="N20" s="5"/>
      <c r="O20" s="5"/>
      <c r="P20" s="5"/>
      <c r="Q20" s="5"/>
      <c r="R20" s="5"/>
      <c r="S20" s="5"/>
      <c r="T20" s="5"/>
      <c r="U20" s="5"/>
      <c r="V20" s="33"/>
      <c r="W20" s="37"/>
      <c r="X20" s="36" t="e">
        <f>INDEX(AF4:AX22,Z20,AA20)</f>
        <v>#N/A</v>
      </c>
      <c r="Y20" s="1">
        <f t="shared" si="1"/>
        <v>0</v>
      </c>
      <c r="Z20" s="1" t="e">
        <f>MATCH("s",C20:V20,0)</f>
        <v>#N/A</v>
      </c>
      <c r="AA20" s="1" t="e">
        <f>MATCH("d",C20:V20,0)</f>
        <v>#N/A</v>
      </c>
      <c r="AE20" s="15">
        <v>17</v>
      </c>
      <c r="AF20" s="17">
        <v>5.9</v>
      </c>
      <c r="AG20" s="10">
        <v>3</v>
      </c>
      <c r="AH20" s="10">
        <v>6.7</v>
      </c>
      <c r="AI20" s="11">
        <v>5.2</v>
      </c>
      <c r="AJ20" s="10">
        <v>5.3</v>
      </c>
      <c r="AK20" s="10">
        <v>7.4</v>
      </c>
      <c r="AL20" s="10">
        <v>2</v>
      </c>
      <c r="AM20" s="10">
        <v>4.3</v>
      </c>
      <c r="AN20" s="10">
        <v>7</v>
      </c>
      <c r="AO20" s="10">
        <v>3.4</v>
      </c>
      <c r="AP20" s="10">
        <v>4.3</v>
      </c>
      <c r="AQ20" s="10">
        <v>5.4</v>
      </c>
      <c r="AR20" s="10">
        <v>4.5999999999999996</v>
      </c>
      <c r="AS20" s="11">
        <v>3.9</v>
      </c>
      <c r="AT20" s="10">
        <v>5.0999999999999996</v>
      </c>
      <c r="AU20" s="10">
        <v>3.9</v>
      </c>
      <c r="AV20" s="16" t="s">
        <v>1</v>
      </c>
      <c r="AW20" s="11">
        <v>1.9</v>
      </c>
      <c r="AX20" s="10">
        <v>11.7</v>
      </c>
    </row>
    <row r="21" spans="1:50" ht="14.1" customHeight="1" thickBot="1" x14ac:dyDescent="0.25">
      <c r="A21" s="8"/>
      <c r="B21" s="7">
        <f t="shared" si="0"/>
        <v>0</v>
      </c>
      <c r="C21" s="6"/>
      <c r="D21" s="6"/>
      <c r="E21" s="5"/>
      <c r="F21" s="5"/>
      <c r="G21" s="5"/>
      <c r="H21" s="5"/>
      <c r="I21" s="5"/>
      <c r="J21" s="5"/>
      <c r="K21" s="5"/>
      <c r="L21" s="5"/>
      <c r="M21" s="5"/>
      <c r="N21" s="5"/>
      <c r="O21" s="5"/>
      <c r="P21" s="5"/>
      <c r="Q21" s="5"/>
      <c r="R21" s="5"/>
      <c r="S21" s="5"/>
      <c r="T21" s="5"/>
      <c r="U21" s="5"/>
      <c r="V21" s="33"/>
      <c r="W21" s="37"/>
      <c r="X21" s="36" t="e">
        <f>INDEX(AF4:AX22,Z21,AA21)</f>
        <v>#N/A</v>
      </c>
      <c r="Y21" s="1">
        <f t="shared" si="1"/>
        <v>0</v>
      </c>
      <c r="Z21" s="1" t="e">
        <f>MATCH("s",C21:V21,0)</f>
        <v>#N/A</v>
      </c>
      <c r="AA21" s="1" t="e">
        <f>MATCH("d",C21:V21,0)</f>
        <v>#N/A</v>
      </c>
      <c r="AE21" s="15">
        <v>18</v>
      </c>
      <c r="AF21" s="13">
        <v>4.8</v>
      </c>
      <c r="AG21" s="13">
        <v>1.6</v>
      </c>
      <c r="AH21" s="13">
        <v>5.4</v>
      </c>
      <c r="AI21" s="13">
        <v>5.4</v>
      </c>
      <c r="AJ21" s="13">
        <v>3.1</v>
      </c>
      <c r="AK21" s="13">
        <v>6</v>
      </c>
      <c r="AL21" s="13" t="s">
        <v>1</v>
      </c>
      <c r="AM21" s="13" t="s">
        <v>1</v>
      </c>
      <c r="AN21" s="13">
        <v>8.1</v>
      </c>
      <c r="AO21" s="13">
        <v>2.4</v>
      </c>
      <c r="AP21" s="13">
        <v>4.7</v>
      </c>
      <c r="AQ21" s="13">
        <v>3.1</v>
      </c>
      <c r="AR21" s="13">
        <v>3.8</v>
      </c>
      <c r="AS21" s="13">
        <v>2</v>
      </c>
      <c r="AT21" s="13">
        <v>4.4000000000000004</v>
      </c>
      <c r="AU21" s="13">
        <v>2.2000000000000002</v>
      </c>
      <c r="AV21" s="13">
        <v>1.9</v>
      </c>
      <c r="AW21" s="11" t="s">
        <v>1</v>
      </c>
      <c r="AX21" s="11">
        <v>12.7</v>
      </c>
    </row>
    <row r="22" spans="1:50" ht="14.1" customHeight="1" thickBot="1" x14ac:dyDescent="0.25">
      <c r="A22" s="8"/>
      <c r="B22" s="7">
        <f t="shared" si="0"/>
        <v>0</v>
      </c>
      <c r="C22" s="6"/>
      <c r="D22" s="6"/>
      <c r="E22" s="5"/>
      <c r="F22" s="5"/>
      <c r="G22" s="5"/>
      <c r="H22" s="5"/>
      <c r="I22" s="5"/>
      <c r="J22" s="5"/>
      <c r="K22" s="5"/>
      <c r="L22" s="5"/>
      <c r="M22" s="5"/>
      <c r="N22" s="5"/>
      <c r="O22" s="5"/>
      <c r="P22" s="5"/>
      <c r="Q22" s="5"/>
      <c r="R22" s="5"/>
      <c r="S22" s="5"/>
      <c r="T22" s="5"/>
      <c r="U22" s="5"/>
      <c r="V22" s="33"/>
      <c r="W22" s="37"/>
      <c r="X22" s="36" t="e">
        <f>INDEX(AF4:AX22,Z22,AA22)</f>
        <v>#N/A</v>
      </c>
      <c r="Y22" s="1">
        <f t="shared" si="1"/>
        <v>0</v>
      </c>
      <c r="Z22" s="1" t="e">
        <f>MATCH("s",C22:V22,0)</f>
        <v>#N/A</v>
      </c>
      <c r="AA22" s="1" t="e">
        <f>MATCH("d",C22:V22,0)</f>
        <v>#N/A</v>
      </c>
      <c r="AE22" s="14">
        <v>19</v>
      </c>
      <c r="AF22" s="12">
        <v>15.3</v>
      </c>
      <c r="AG22" s="12">
        <v>13.9</v>
      </c>
      <c r="AH22" s="12">
        <v>15.7</v>
      </c>
      <c r="AI22" s="13">
        <v>16.100000000000001</v>
      </c>
      <c r="AJ22" s="12">
        <v>16.3</v>
      </c>
      <c r="AK22" s="12">
        <v>13.5</v>
      </c>
      <c r="AL22" s="12">
        <v>12.7</v>
      </c>
      <c r="AM22" s="12">
        <v>15</v>
      </c>
      <c r="AN22" s="12">
        <v>12.6</v>
      </c>
      <c r="AO22" s="12">
        <v>12.4</v>
      </c>
      <c r="AP22" s="12">
        <v>11.3</v>
      </c>
      <c r="AQ22" s="12">
        <v>15.5</v>
      </c>
      <c r="AR22" s="12">
        <v>16</v>
      </c>
      <c r="AS22" s="13">
        <v>14.8</v>
      </c>
      <c r="AT22" s="12">
        <v>14.9</v>
      </c>
      <c r="AU22" s="12">
        <v>17.3</v>
      </c>
      <c r="AV22" s="12">
        <v>11.7</v>
      </c>
      <c r="AW22" s="11">
        <v>12.7</v>
      </c>
      <c r="AX22" s="10"/>
    </row>
    <row r="23" spans="1:50" ht="14.1" customHeight="1" x14ac:dyDescent="0.2">
      <c r="A23" s="8"/>
      <c r="B23" s="7">
        <f t="shared" si="0"/>
        <v>0</v>
      </c>
      <c r="C23" s="6"/>
      <c r="D23" s="6"/>
      <c r="E23" s="5"/>
      <c r="F23" s="5"/>
      <c r="G23" s="5"/>
      <c r="H23" s="5"/>
      <c r="I23" s="5"/>
      <c r="J23" s="5"/>
      <c r="K23" s="5"/>
      <c r="L23" s="5"/>
      <c r="M23" s="5"/>
      <c r="N23" s="5"/>
      <c r="O23" s="5"/>
      <c r="P23" s="5"/>
      <c r="Q23" s="5"/>
      <c r="R23" s="5"/>
      <c r="S23" s="5"/>
      <c r="T23" s="5"/>
      <c r="U23" s="5"/>
      <c r="V23" s="33"/>
      <c r="W23" s="37"/>
      <c r="X23" s="36" t="e">
        <f>INDEX(AF4:AX22,Z23,AA23)</f>
        <v>#N/A</v>
      </c>
      <c r="Y23" s="1">
        <f t="shared" si="1"/>
        <v>0</v>
      </c>
      <c r="Z23" s="1" t="e">
        <f>MATCH("s",C23:V23,0)</f>
        <v>#N/A</v>
      </c>
      <c r="AA23" s="1" t="e">
        <f>MATCH("d",C23:V23,0)</f>
        <v>#N/A</v>
      </c>
      <c r="AF23" s="9"/>
    </row>
    <row r="24" spans="1:50" ht="14.1" customHeight="1" x14ac:dyDescent="0.2">
      <c r="A24" s="8"/>
      <c r="B24" s="7">
        <f t="shared" si="0"/>
        <v>0</v>
      </c>
      <c r="C24" s="6"/>
      <c r="D24" s="6"/>
      <c r="E24" s="5"/>
      <c r="F24" s="5"/>
      <c r="G24" s="5"/>
      <c r="H24" s="5"/>
      <c r="I24" s="5"/>
      <c r="J24" s="5"/>
      <c r="K24" s="5"/>
      <c r="L24" s="5"/>
      <c r="M24" s="5"/>
      <c r="N24" s="5"/>
      <c r="O24" s="5"/>
      <c r="P24" s="5"/>
      <c r="Q24" s="5"/>
      <c r="R24" s="5"/>
      <c r="S24" s="5"/>
      <c r="T24" s="5"/>
      <c r="U24" s="5"/>
      <c r="V24" s="33"/>
      <c r="W24" s="37"/>
      <c r="X24" s="36" t="e">
        <f>INDEX(AF4:AX22,Z24,AA24)</f>
        <v>#N/A</v>
      </c>
      <c r="Y24" s="1">
        <f t="shared" si="1"/>
        <v>0</v>
      </c>
      <c r="Z24" s="1" t="e">
        <f>MATCH("s",C24:V24,0)</f>
        <v>#N/A</v>
      </c>
      <c r="AA24" s="1" t="e">
        <f>MATCH("d",C24:V24,0)</f>
        <v>#N/A</v>
      </c>
      <c r="AF24" s="9"/>
    </row>
    <row r="25" spans="1:50" ht="14.1" customHeight="1" x14ac:dyDescent="0.2">
      <c r="A25" s="8"/>
      <c r="B25" s="7">
        <f t="shared" si="0"/>
        <v>0</v>
      </c>
      <c r="C25" s="6"/>
      <c r="D25" s="6"/>
      <c r="E25" s="5"/>
      <c r="F25" s="5"/>
      <c r="G25" s="5"/>
      <c r="H25" s="5"/>
      <c r="I25" s="5"/>
      <c r="J25" s="5"/>
      <c r="K25" s="5"/>
      <c r="L25" s="5"/>
      <c r="M25" s="5"/>
      <c r="N25" s="5"/>
      <c r="O25" s="5"/>
      <c r="P25" s="5"/>
      <c r="Q25" s="5"/>
      <c r="R25" s="5"/>
      <c r="S25" s="5"/>
      <c r="T25" s="5"/>
      <c r="U25" s="5"/>
      <c r="V25" s="33"/>
      <c r="W25" s="37"/>
      <c r="X25" s="36" t="e">
        <f>INDEX(AF4:AX22,Z25,AA25)</f>
        <v>#N/A</v>
      </c>
      <c r="Y25" s="1">
        <f t="shared" si="1"/>
        <v>0</v>
      </c>
      <c r="Z25" s="1" t="e">
        <f>MATCH("s",C25:V25,0)</f>
        <v>#N/A</v>
      </c>
      <c r="AA25" s="1" t="e">
        <f>MATCH("d",C25:V25,0)</f>
        <v>#N/A</v>
      </c>
      <c r="AF25" s="9"/>
    </row>
    <row r="26" spans="1:50" ht="14.1" customHeight="1" x14ac:dyDescent="0.2">
      <c r="A26" s="8"/>
      <c r="B26" s="7">
        <f t="shared" si="0"/>
        <v>0</v>
      </c>
      <c r="C26" s="6"/>
      <c r="D26" s="6"/>
      <c r="E26" s="5"/>
      <c r="F26" s="5"/>
      <c r="G26" s="5"/>
      <c r="H26" s="5"/>
      <c r="I26" s="5"/>
      <c r="J26" s="5"/>
      <c r="K26" s="5"/>
      <c r="L26" s="5"/>
      <c r="M26" s="5"/>
      <c r="N26" s="5"/>
      <c r="O26" s="5"/>
      <c r="P26" s="5"/>
      <c r="Q26" s="5"/>
      <c r="R26" s="5"/>
      <c r="S26" s="5"/>
      <c r="T26" s="5"/>
      <c r="U26" s="5"/>
      <c r="V26" s="33"/>
      <c r="W26" s="37"/>
      <c r="X26" s="36" t="e">
        <f>INDEX(AF4:AX22,Z26,AA26)</f>
        <v>#N/A</v>
      </c>
      <c r="Y26" s="1">
        <f t="shared" si="1"/>
        <v>0</v>
      </c>
      <c r="Z26" s="1" t="e">
        <f>MATCH("s",C26:V26,0)</f>
        <v>#N/A</v>
      </c>
      <c r="AA26" s="1" t="e">
        <f>MATCH("d",C26:V26,0)</f>
        <v>#N/A</v>
      </c>
      <c r="AF26" s="9"/>
    </row>
    <row r="27" spans="1:50" ht="14.1" customHeight="1" x14ac:dyDescent="0.2">
      <c r="A27" s="8"/>
      <c r="B27" s="7">
        <f t="shared" si="0"/>
        <v>0</v>
      </c>
      <c r="C27" s="6"/>
      <c r="D27" s="6"/>
      <c r="E27" s="5"/>
      <c r="F27" s="5"/>
      <c r="G27" s="5"/>
      <c r="H27" s="5"/>
      <c r="I27" s="5"/>
      <c r="J27" s="5"/>
      <c r="K27" s="5"/>
      <c r="L27" s="5"/>
      <c r="M27" s="5"/>
      <c r="N27" s="5"/>
      <c r="O27" s="5"/>
      <c r="P27" s="5"/>
      <c r="Q27" s="5"/>
      <c r="R27" s="5"/>
      <c r="S27" s="5"/>
      <c r="T27" s="5"/>
      <c r="U27" s="5"/>
      <c r="V27" s="33"/>
      <c r="W27" s="37"/>
      <c r="X27" s="36" t="e">
        <f>INDEX(AF4:AX22,Z27,AA27)</f>
        <v>#N/A</v>
      </c>
      <c r="Y27" s="1">
        <f t="shared" si="1"/>
        <v>0</v>
      </c>
      <c r="Z27" s="1" t="e">
        <f>MATCH("s",C27:V27,0)</f>
        <v>#N/A</v>
      </c>
      <c r="AA27" s="1" t="e">
        <f>MATCH("d",C27:V27,0)</f>
        <v>#N/A</v>
      </c>
      <c r="AF27" s="9"/>
    </row>
    <row r="28" spans="1:50" ht="14.1" customHeight="1" x14ac:dyDescent="0.2">
      <c r="A28" s="8"/>
      <c r="B28" s="7">
        <f t="shared" si="0"/>
        <v>0</v>
      </c>
      <c r="C28" s="6"/>
      <c r="D28" s="6"/>
      <c r="E28" s="5"/>
      <c r="F28" s="5"/>
      <c r="G28" s="5"/>
      <c r="H28" s="5"/>
      <c r="I28" s="5"/>
      <c r="J28" s="5"/>
      <c r="K28" s="5"/>
      <c r="L28" s="5"/>
      <c r="M28" s="5"/>
      <c r="N28" s="5"/>
      <c r="O28" s="5"/>
      <c r="P28" s="5"/>
      <c r="Q28" s="5"/>
      <c r="R28" s="5"/>
      <c r="S28" s="5"/>
      <c r="T28" s="5"/>
      <c r="U28" s="5"/>
      <c r="V28" s="33"/>
      <c r="W28" s="37"/>
      <c r="X28" s="36" t="e">
        <f>INDEX(AF4:AX22,Z28,AA28)</f>
        <v>#N/A</v>
      </c>
      <c r="Y28" s="1">
        <f t="shared" si="1"/>
        <v>0</v>
      </c>
      <c r="Z28" s="1" t="e">
        <f>MATCH("s",C28:V28,0)</f>
        <v>#N/A</v>
      </c>
      <c r="AA28" s="1" t="e">
        <f>MATCH("d",C28:V28,0)</f>
        <v>#N/A</v>
      </c>
      <c r="AF28" s="9"/>
    </row>
    <row r="29" spans="1:50" ht="14.1" customHeight="1" x14ac:dyDescent="0.2">
      <c r="A29" s="8"/>
      <c r="B29" s="7">
        <f t="shared" si="0"/>
        <v>0</v>
      </c>
      <c r="C29" s="6"/>
      <c r="D29" s="6"/>
      <c r="E29" s="5"/>
      <c r="F29" s="5"/>
      <c r="G29" s="5"/>
      <c r="H29" s="5"/>
      <c r="I29" s="5"/>
      <c r="J29" s="5"/>
      <c r="K29" s="5"/>
      <c r="L29" s="5"/>
      <c r="M29" s="5"/>
      <c r="N29" s="5"/>
      <c r="O29" s="5"/>
      <c r="P29" s="5"/>
      <c r="Q29" s="5"/>
      <c r="R29" s="5"/>
      <c r="S29" s="5"/>
      <c r="T29" s="5"/>
      <c r="U29" s="5"/>
      <c r="V29" s="33"/>
      <c r="W29" s="37"/>
      <c r="X29" s="36" t="e">
        <f>INDEX(AF4:AX22,Z29,AA29)</f>
        <v>#N/A</v>
      </c>
      <c r="Y29" s="1">
        <f t="shared" si="1"/>
        <v>0</v>
      </c>
      <c r="Z29" s="1" t="e">
        <f>MATCH("s",C29:V29,0)</f>
        <v>#N/A</v>
      </c>
      <c r="AA29" s="1" t="e">
        <f>MATCH("d",C29:V29,0)</f>
        <v>#N/A</v>
      </c>
      <c r="AF29" s="9"/>
    </row>
    <row r="30" spans="1:50" ht="14.1" customHeight="1" x14ac:dyDescent="0.2">
      <c r="A30" s="8"/>
      <c r="B30" s="7">
        <f t="shared" si="0"/>
        <v>0</v>
      </c>
      <c r="C30" s="6"/>
      <c r="D30" s="6"/>
      <c r="E30" s="5"/>
      <c r="F30" s="5"/>
      <c r="G30" s="5"/>
      <c r="H30" s="5"/>
      <c r="I30" s="5"/>
      <c r="J30" s="5"/>
      <c r="K30" s="5"/>
      <c r="L30" s="5"/>
      <c r="M30" s="5"/>
      <c r="N30" s="5"/>
      <c r="O30" s="5"/>
      <c r="P30" s="5"/>
      <c r="Q30" s="5"/>
      <c r="R30" s="5"/>
      <c r="S30" s="5"/>
      <c r="T30" s="5"/>
      <c r="U30" s="5"/>
      <c r="V30" s="33"/>
      <c r="W30" s="37"/>
      <c r="X30" s="36" t="e">
        <f>INDEX(AF4:AX22,Z30,AA30)</f>
        <v>#N/A</v>
      </c>
      <c r="Y30" s="1">
        <f t="shared" si="1"/>
        <v>0</v>
      </c>
      <c r="Z30" s="1" t="e">
        <f>MATCH("s",C30:V30,0)</f>
        <v>#N/A</v>
      </c>
      <c r="AA30" s="1" t="e">
        <f>MATCH("d",C30:V30,0)</f>
        <v>#N/A</v>
      </c>
      <c r="AF30" s="9"/>
    </row>
    <row r="31" spans="1:50" ht="14.1" customHeight="1" x14ac:dyDescent="0.2">
      <c r="A31" s="8"/>
      <c r="B31" s="7">
        <f t="shared" si="0"/>
        <v>0</v>
      </c>
      <c r="C31" s="6"/>
      <c r="D31" s="6"/>
      <c r="E31" s="5"/>
      <c r="F31" s="5"/>
      <c r="G31" s="5"/>
      <c r="H31" s="5"/>
      <c r="I31" s="5"/>
      <c r="J31" s="5"/>
      <c r="K31" s="5"/>
      <c r="L31" s="5"/>
      <c r="M31" s="5"/>
      <c r="N31" s="5"/>
      <c r="O31" s="5"/>
      <c r="P31" s="5"/>
      <c r="Q31" s="5"/>
      <c r="R31" s="5"/>
      <c r="S31" s="5"/>
      <c r="T31" s="5"/>
      <c r="U31" s="5"/>
      <c r="V31" s="33"/>
      <c r="W31" s="37"/>
      <c r="X31" s="36" t="e">
        <f>INDEX(AF4:AX22,Z31,AA31)</f>
        <v>#N/A</v>
      </c>
      <c r="Y31" s="1">
        <f t="shared" si="1"/>
        <v>0</v>
      </c>
      <c r="Z31" s="1" t="e">
        <f>MATCH("s",C31:V31,0)</f>
        <v>#N/A</v>
      </c>
      <c r="AA31" s="1" t="e">
        <f>MATCH("d",C31:V31,0)</f>
        <v>#N/A</v>
      </c>
      <c r="AF31" s="9"/>
    </row>
    <row r="32" spans="1:50" ht="14.1" customHeight="1" x14ac:dyDescent="0.2">
      <c r="A32" s="8"/>
      <c r="B32" s="7">
        <f t="shared" si="0"/>
        <v>0</v>
      </c>
      <c r="C32" s="6"/>
      <c r="D32" s="6"/>
      <c r="E32" s="5"/>
      <c r="F32" s="5"/>
      <c r="G32" s="5"/>
      <c r="H32" s="5"/>
      <c r="I32" s="5"/>
      <c r="J32" s="5"/>
      <c r="K32" s="5"/>
      <c r="L32" s="5"/>
      <c r="M32" s="5"/>
      <c r="N32" s="5"/>
      <c r="O32" s="5"/>
      <c r="P32" s="5"/>
      <c r="Q32" s="5"/>
      <c r="R32" s="5"/>
      <c r="S32" s="5"/>
      <c r="T32" s="5"/>
      <c r="U32" s="5"/>
      <c r="V32" s="33"/>
      <c r="W32" s="37"/>
      <c r="X32" s="36" t="e">
        <f>INDEX(AF4:AX22,Z32,AA32)</f>
        <v>#N/A</v>
      </c>
      <c r="Y32" s="1">
        <f t="shared" si="1"/>
        <v>0</v>
      </c>
      <c r="Z32" s="1" t="e">
        <f>MATCH("s",C32:V32,0)</f>
        <v>#N/A</v>
      </c>
      <c r="AA32" s="1" t="e">
        <f>MATCH("d",C32:V32,0)</f>
        <v>#N/A</v>
      </c>
      <c r="AF32" s="9"/>
    </row>
    <row r="33" spans="1:32" ht="14.1" customHeight="1" x14ac:dyDescent="0.2">
      <c r="A33" s="8"/>
      <c r="B33" s="7">
        <f t="shared" si="0"/>
        <v>0</v>
      </c>
      <c r="C33" s="6"/>
      <c r="D33" s="6"/>
      <c r="E33" s="5"/>
      <c r="F33" s="5"/>
      <c r="G33" s="5"/>
      <c r="H33" s="5"/>
      <c r="I33" s="5"/>
      <c r="J33" s="5"/>
      <c r="K33" s="5"/>
      <c r="L33" s="5"/>
      <c r="M33" s="5"/>
      <c r="N33" s="5"/>
      <c r="O33" s="5"/>
      <c r="P33" s="5"/>
      <c r="Q33" s="5"/>
      <c r="R33" s="5"/>
      <c r="S33" s="5"/>
      <c r="T33" s="5"/>
      <c r="U33" s="5"/>
      <c r="V33" s="33"/>
      <c r="W33" s="37"/>
      <c r="X33" s="36" t="e">
        <f>INDEX(AF4:AX221,Z33,AA33)</f>
        <v>#N/A</v>
      </c>
      <c r="Y33" s="1">
        <f t="shared" si="1"/>
        <v>0</v>
      </c>
      <c r="Z33" s="1" t="e">
        <f>MATCH("s",C33:V33,0)</f>
        <v>#N/A</v>
      </c>
      <c r="AA33" s="1" t="e">
        <f>MATCH("d",C33:V33,0)</f>
        <v>#N/A</v>
      </c>
    </row>
    <row r="34" spans="1:32" ht="14.1" customHeight="1" x14ac:dyDescent="0.2">
      <c r="A34" s="8"/>
      <c r="B34" s="7">
        <f t="shared" si="0"/>
        <v>0</v>
      </c>
      <c r="C34" s="6"/>
      <c r="D34" s="6"/>
      <c r="E34" s="5"/>
      <c r="F34" s="5"/>
      <c r="G34" s="5"/>
      <c r="H34" s="5"/>
      <c r="I34" s="5"/>
      <c r="J34" s="5"/>
      <c r="K34" s="5"/>
      <c r="L34" s="5"/>
      <c r="M34" s="5"/>
      <c r="N34" s="5"/>
      <c r="O34" s="5"/>
      <c r="P34" s="5"/>
      <c r="Q34" s="5"/>
      <c r="R34" s="5"/>
      <c r="S34" s="5"/>
      <c r="T34" s="5"/>
      <c r="U34" s="5"/>
      <c r="V34" s="33"/>
      <c r="W34" s="37"/>
      <c r="X34" s="36" t="e">
        <f>INDEX(AF4:AX22,Z34,AA34)</f>
        <v>#N/A</v>
      </c>
      <c r="Y34" s="1">
        <f t="shared" si="1"/>
        <v>0</v>
      </c>
      <c r="Z34" s="1" t="e">
        <f>MATCH("s",C34:V34,0)</f>
        <v>#N/A</v>
      </c>
      <c r="AA34" s="1" t="e">
        <f>MATCH("d",C34:V34,0)</f>
        <v>#N/A</v>
      </c>
      <c r="AF34" s="9"/>
    </row>
    <row r="35" spans="1:32" ht="14.1" customHeight="1" x14ac:dyDescent="0.2">
      <c r="A35" s="8"/>
      <c r="B35" s="7">
        <f t="shared" si="0"/>
        <v>0</v>
      </c>
      <c r="C35" s="6"/>
      <c r="D35" s="6"/>
      <c r="E35" s="5"/>
      <c r="F35" s="5"/>
      <c r="G35" s="5"/>
      <c r="H35" s="5"/>
      <c r="I35" s="5"/>
      <c r="J35" s="5"/>
      <c r="K35" s="5"/>
      <c r="L35" s="5"/>
      <c r="M35" s="5"/>
      <c r="N35" s="5"/>
      <c r="O35" s="5"/>
      <c r="P35" s="5"/>
      <c r="Q35" s="5"/>
      <c r="R35" s="5"/>
      <c r="S35" s="5"/>
      <c r="T35" s="5"/>
      <c r="U35" s="5"/>
      <c r="V35" s="33"/>
      <c r="W35" s="37"/>
      <c r="X35" s="36" t="e">
        <f>INDEX(AF4:AX22,Z35,AA35)</f>
        <v>#N/A</v>
      </c>
      <c r="Y35" s="1">
        <f t="shared" si="1"/>
        <v>0</v>
      </c>
      <c r="Z35" s="1" t="e">
        <f>MATCH("s",C35:V35,0)</f>
        <v>#N/A</v>
      </c>
      <c r="AA35" s="1" t="e">
        <f>MATCH("d",C35:V35,0)</f>
        <v>#N/A</v>
      </c>
    </row>
    <row r="36" spans="1:32" ht="14.1" customHeight="1" x14ac:dyDescent="0.2">
      <c r="A36" s="8"/>
      <c r="B36" s="7">
        <f t="shared" si="0"/>
        <v>0</v>
      </c>
      <c r="C36" s="6"/>
      <c r="D36" s="6"/>
      <c r="E36" s="5"/>
      <c r="F36" s="5"/>
      <c r="G36" s="5"/>
      <c r="H36" s="5"/>
      <c r="I36" s="5"/>
      <c r="J36" s="5"/>
      <c r="K36" s="5"/>
      <c r="L36" s="5"/>
      <c r="M36" s="5"/>
      <c r="N36" s="5"/>
      <c r="O36" s="5"/>
      <c r="P36" s="5"/>
      <c r="Q36" s="5"/>
      <c r="R36" s="5"/>
      <c r="S36" s="5"/>
      <c r="T36" s="5"/>
      <c r="U36" s="5"/>
      <c r="V36" s="33"/>
      <c r="W36" s="37"/>
      <c r="X36" s="36" t="e">
        <f>INDEX(AF4:AX22,Z36,AA36)</f>
        <v>#N/A</v>
      </c>
      <c r="Y36" s="1">
        <f t="shared" si="1"/>
        <v>0</v>
      </c>
      <c r="Z36" s="1" t="e">
        <f>MATCH("s",C36:V36,0)</f>
        <v>#N/A</v>
      </c>
      <c r="AA36" s="1" t="e">
        <f>MATCH("d",C36:V36,0)</f>
        <v>#N/A</v>
      </c>
    </row>
    <row r="37" spans="1:32" ht="14.1" customHeight="1" x14ac:dyDescent="0.2">
      <c r="A37" s="8"/>
      <c r="B37" s="7">
        <f t="shared" si="0"/>
        <v>0</v>
      </c>
      <c r="C37" s="6"/>
      <c r="D37" s="6"/>
      <c r="E37" s="5"/>
      <c r="F37" s="5"/>
      <c r="G37" s="5"/>
      <c r="H37" s="5"/>
      <c r="I37" s="5"/>
      <c r="J37" s="5"/>
      <c r="K37" s="5"/>
      <c r="L37" s="5"/>
      <c r="M37" s="5"/>
      <c r="N37" s="5"/>
      <c r="O37" s="5"/>
      <c r="P37" s="5"/>
      <c r="Q37" s="5"/>
      <c r="R37" s="5"/>
      <c r="S37" s="5"/>
      <c r="T37" s="5"/>
      <c r="U37" s="5"/>
      <c r="V37" s="33"/>
      <c r="W37" s="37"/>
      <c r="X37" s="36" t="e">
        <f>INDEX(AF4:AX22,Z37,AA37)</f>
        <v>#N/A</v>
      </c>
      <c r="Y37" s="1">
        <f t="shared" si="1"/>
        <v>0</v>
      </c>
      <c r="Z37" s="1" t="e">
        <f>MATCH("s",C37:V37,0)</f>
        <v>#N/A</v>
      </c>
      <c r="AA37" s="1" t="e">
        <f>MATCH("d",C37:V37,0)</f>
        <v>#N/A</v>
      </c>
    </row>
    <row r="38" spans="1:32" ht="14.1" customHeight="1" x14ac:dyDescent="0.2">
      <c r="A38" s="8"/>
      <c r="B38" s="7">
        <f t="shared" si="0"/>
        <v>0</v>
      </c>
      <c r="C38" s="6"/>
      <c r="D38" s="6"/>
      <c r="E38" s="5"/>
      <c r="F38" s="5"/>
      <c r="G38" s="5"/>
      <c r="H38" s="5"/>
      <c r="I38" s="5"/>
      <c r="J38" s="5"/>
      <c r="K38" s="5"/>
      <c r="L38" s="5"/>
      <c r="M38" s="5"/>
      <c r="N38" s="5"/>
      <c r="O38" s="5"/>
      <c r="P38" s="5"/>
      <c r="Q38" s="5"/>
      <c r="R38" s="5"/>
      <c r="S38" s="5"/>
      <c r="T38" s="5"/>
      <c r="U38" s="5"/>
      <c r="V38" s="33"/>
      <c r="W38" s="37"/>
      <c r="X38" s="36" t="e">
        <f>INDEX(AF4:AX22,Z38,AA38)</f>
        <v>#N/A</v>
      </c>
      <c r="Y38" s="1">
        <f t="shared" si="1"/>
        <v>0</v>
      </c>
      <c r="Z38" s="1" t="e">
        <f>MATCH("s",C38:V38,0)</f>
        <v>#N/A</v>
      </c>
      <c r="AA38" s="1" t="e">
        <f>MATCH("d",C38:V38,0)</f>
        <v>#N/A</v>
      </c>
    </row>
    <row r="39" spans="1:32" ht="14.1" customHeight="1" x14ac:dyDescent="0.2">
      <c r="A39" s="8"/>
      <c r="B39" s="7">
        <f t="shared" si="0"/>
        <v>0</v>
      </c>
      <c r="C39" s="6"/>
      <c r="D39" s="6"/>
      <c r="E39" s="5"/>
      <c r="F39" s="5"/>
      <c r="G39" s="5"/>
      <c r="H39" s="5"/>
      <c r="I39" s="5"/>
      <c r="J39" s="5"/>
      <c r="K39" s="5"/>
      <c r="L39" s="5"/>
      <c r="M39" s="5"/>
      <c r="N39" s="5"/>
      <c r="O39" s="5"/>
      <c r="P39" s="5"/>
      <c r="Q39" s="5"/>
      <c r="R39" s="5"/>
      <c r="S39" s="5"/>
      <c r="T39" s="5"/>
      <c r="U39" s="5"/>
      <c r="V39" s="33"/>
      <c r="W39" s="37"/>
      <c r="X39" s="36" t="e">
        <f>INDEX(AF4:AX22,Z39,AA39)</f>
        <v>#N/A</v>
      </c>
      <c r="Y39" s="1">
        <f t="shared" si="1"/>
        <v>0</v>
      </c>
      <c r="Z39" s="1" t="e">
        <f>MATCH("s",C39:V39,0)</f>
        <v>#N/A</v>
      </c>
      <c r="AA39" s="1" t="e">
        <f>MATCH("d",C39:V39,0)</f>
        <v>#N/A</v>
      </c>
    </row>
    <row r="40" spans="1:32" ht="14.1" customHeight="1" x14ac:dyDescent="0.2">
      <c r="A40" s="42"/>
      <c r="B40" s="43">
        <f t="shared" si="0"/>
        <v>0</v>
      </c>
      <c r="C40" s="44"/>
      <c r="D40" s="44"/>
      <c r="E40" s="38"/>
      <c r="F40" s="38"/>
      <c r="G40" s="38"/>
      <c r="H40" s="38"/>
      <c r="I40" s="38"/>
      <c r="J40" s="38"/>
      <c r="K40" s="38"/>
      <c r="L40" s="38"/>
      <c r="M40" s="38"/>
      <c r="N40" s="38"/>
      <c r="O40" s="38"/>
      <c r="P40" s="38"/>
      <c r="Q40" s="38"/>
      <c r="R40" s="38"/>
      <c r="S40" s="38"/>
      <c r="T40" s="38"/>
      <c r="U40" s="38"/>
      <c r="V40" s="39"/>
      <c r="W40" s="40"/>
      <c r="X40" s="36" t="e">
        <f>INDEX(AF4:AX22,Z40,AA40)</f>
        <v>#N/A</v>
      </c>
      <c r="Y40" s="1">
        <f t="shared" si="1"/>
        <v>0</v>
      </c>
      <c r="Z40" s="1" t="e">
        <f>MATCH("s",C40:V40,0)</f>
        <v>#N/A</v>
      </c>
      <c r="AA40" s="1" t="e">
        <f>MATCH("d",C40:V40,0)</f>
        <v>#N/A</v>
      </c>
    </row>
    <row r="41" spans="1:32" x14ac:dyDescent="0.2">
      <c r="A41" s="69"/>
      <c r="B41" s="47"/>
      <c r="C41" s="47"/>
      <c r="D41" s="47"/>
      <c r="E41" s="47"/>
      <c r="F41" s="47"/>
      <c r="G41" s="47"/>
      <c r="H41" s="47"/>
      <c r="I41" s="47"/>
      <c r="J41" s="47"/>
      <c r="K41" s="47"/>
      <c r="L41" s="47"/>
      <c r="M41" s="47"/>
      <c r="N41" s="47"/>
      <c r="O41" s="47"/>
      <c r="P41" s="47"/>
      <c r="Q41" s="47"/>
      <c r="R41" s="47"/>
      <c r="S41" s="47"/>
      <c r="T41" s="47"/>
      <c r="U41" s="47"/>
      <c r="V41" s="47"/>
      <c r="W41" s="48"/>
    </row>
    <row r="42" spans="1:32" ht="13.5" thickBot="1" x14ac:dyDescent="0.25">
      <c r="A42" s="70" t="s">
        <v>0</v>
      </c>
      <c r="B42" s="46"/>
      <c r="C42" s="46"/>
      <c r="D42" s="46"/>
      <c r="E42" s="46"/>
      <c r="F42" s="46"/>
      <c r="G42" s="46"/>
      <c r="H42" s="46"/>
      <c r="I42" s="46"/>
      <c r="J42" s="46"/>
      <c r="K42" s="46"/>
      <c r="L42" s="46"/>
      <c r="M42" s="46"/>
      <c r="N42" s="46"/>
      <c r="O42" s="46"/>
      <c r="P42" s="46"/>
      <c r="Q42" s="46"/>
      <c r="R42" s="46"/>
      <c r="S42" s="46"/>
      <c r="T42" s="46"/>
      <c r="U42" s="46"/>
      <c r="V42" s="46"/>
      <c r="W42" s="49"/>
    </row>
    <row r="43" spans="1:32" x14ac:dyDescent="0.2">
      <c r="A43" s="71"/>
      <c r="B43" s="45"/>
      <c r="C43" s="45"/>
      <c r="D43" s="45"/>
      <c r="E43" s="45"/>
      <c r="F43" s="45"/>
      <c r="G43" s="45"/>
      <c r="H43" s="45"/>
      <c r="I43" s="45"/>
      <c r="J43" s="45"/>
      <c r="K43" s="45"/>
      <c r="L43" s="45"/>
      <c r="M43" s="45"/>
      <c r="N43" s="45"/>
      <c r="O43" s="45"/>
      <c r="P43" s="45"/>
      <c r="Q43" s="45"/>
      <c r="R43" s="45"/>
      <c r="S43" s="45"/>
      <c r="T43" s="45"/>
      <c r="U43" s="45"/>
      <c r="V43" s="45"/>
      <c r="W43" s="50"/>
    </row>
    <row r="44" spans="1:32" ht="13.5" thickBot="1" x14ac:dyDescent="0.25">
      <c r="A44" s="70" t="s">
        <v>39</v>
      </c>
      <c r="B44" s="46"/>
      <c r="C44" s="46"/>
      <c r="D44" s="46"/>
      <c r="E44" s="46"/>
      <c r="F44" s="46"/>
      <c r="G44" s="46"/>
      <c r="H44" s="46"/>
      <c r="I44" s="46"/>
      <c r="J44" s="46"/>
      <c r="K44" s="46"/>
      <c r="L44" s="46"/>
      <c r="M44" s="46"/>
      <c r="N44" s="46"/>
      <c r="O44" s="46"/>
      <c r="P44" s="46"/>
      <c r="Q44" s="46"/>
      <c r="R44" s="46"/>
      <c r="S44" s="46"/>
      <c r="T44" s="46"/>
      <c r="U44" s="46"/>
      <c r="V44" s="46"/>
      <c r="W44" s="49"/>
    </row>
    <row r="45" spans="1:32" x14ac:dyDescent="0.2">
      <c r="A45" s="71"/>
      <c r="B45" s="45"/>
      <c r="C45" s="45"/>
      <c r="D45" s="45"/>
      <c r="E45" s="45"/>
      <c r="F45" s="45"/>
      <c r="G45" s="45"/>
      <c r="H45" s="45"/>
      <c r="I45" s="45"/>
      <c r="J45" s="45"/>
      <c r="K45" s="45"/>
      <c r="L45" s="45"/>
      <c r="M45" s="45"/>
      <c r="N45" s="45"/>
      <c r="O45" s="45"/>
      <c r="P45" s="45"/>
      <c r="Q45" s="45"/>
      <c r="R45" s="45"/>
      <c r="S45" s="45"/>
      <c r="T45" s="45"/>
      <c r="U45" s="45"/>
      <c r="V45" s="45"/>
      <c r="W45" s="50"/>
    </row>
    <row r="46" spans="1:32" ht="13.5" thickBot="1" x14ac:dyDescent="0.25">
      <c r="A46" s="70" t="s">
        <v>40</v>
      </c>
      <c r="B46" s="4"/>
      <c r="C46" s="46"/>
      <c r="D46" s="46"/>
      <c r="E46" s="46"/>
      <c r="F46" s="46"/>
      <c r="G46" s="46"/>
      <c r="H46" s="46"/>
      <c r="I46" s="46"/>
      <c r="J46" s="46"/>
      <c r="K46" s="46"/>
      <c r="L46" s="46"/>
      <c r="M46" s="46"/>
      <c r="N46" s="46"/>
      <c r="O46" s="46"/>
      <c r="P46" s="46"/>
      <c r="Q46" s="46"/>
      <c r="R46" s="46"/>
      <c r="S46" s="46"/>
      <c r="T46" s="46"/>
      <c r="U46" s="46"/>
      <c r="V46" s="46"/>
      <c r="W46" s="49"/>
    </row>
    <row r="47" spans="1:32" ht="12.75" customHeight="1" x14ac:dyDescent="0.2">
      <c r="A47" s="63" t="s">
        <v>29</v>
      </c>
      <c r="B47" s="64"/>
      <c r="C47" s="64"/>
      <c r="D47" s="64"/>
      <c r="E47" s="64"/>
      <c r="F47" s="64"/>
      <c r="G47" s="64"/>
      <c r="H47" s="64"/>
      <c r="I47" s="64"/>
      <c r="J47" s="64"/>
      <c r="K47" s="64"/>
      <c r="L47" s="64"/>
      <c r="M47" s="64"/>
      <c r="N47" s="64"/>
      <c r="O47" s="64"/>
      <c r="P47" s="64"/>
      <c r="Q47" s="64"/>
      <c r="R47" s="64"/>
      <c r="S47" s="64"/>
      <c r="T47" s="64"/>
      <c r="U47" s="64"/>
      <c r="V47" s="64"/>
      <c r="W47" s="65"/>
    </row>
    <row r="48" spans="1:32" x14ac:dyDescent="0.2">
      <c r="A48" s="63"/>
      <c r="B48" s="64"/>
      <c r="C48" s="64"/>
      <c r="D48" s="64"/>
      <c r="E48" s="64"/>
      <c r="F48" s="64"/>
      <c r="G48" s="64"/>
      <c r="H48" s="64"/>
      <c r="I48" s="64"/>
      <c r="J48" s="64"/>
      <c r="K48" s="64"/>
      <c r="L48" s="64"/>
      <c r="M48" s="64"/>
      <c r="N48" s="64"/>
      <c r="O48" s="64"/>
      <c r="P48" s="64"/>
      <c r="Q48" s="64"/>
      <c r="R48" s="64"/>
      <c r="S48" s="64"/>
      <c r="T48" s="64"/>
      <c r="U48" s="64"/>
      <c r="V48" s="64"/>
      <c r="W48" s="65"/>
    </row>
    <row r="49" spans="1:23" x14ac:dyDescent="0.2">
      <c r="A49" s="63"/>
      <c r="B49" s="64"/>
      <c r="C49" s="64"/>
      <c r="D49" s="64"/>
      <c r="E49" s="64"/>
      <c r="F49" s="64"/>
      <c r="G49" s="64"/>
      <c r="H49" s="64"/>
      <c r="I49" s="64"/>
      <c r="J49" s="64"/>
      <c r="K49" s="64"/>
      <c r="L49" s="64"/>
      <c r="M49" s="64"/>
      <c r="N49" s="64"/>
      <c r="O49" s="64"/>
      <c r="P49" s="64"/>
      <c r="Q49" s="64"/>
      <c r="R49" s="64"/>
      <c r="S49" s="64"/>
      <c r="T49" s="64"/>
      <c r="U49" s="64"/>
      <c r="V49" s="64"/>
      <c r="W49" s="65"/>
    </row>
    <row r="50" spans="1:23" x14ac:dyDescent="0.2">
      <c r="A50" s="63"/>
      <c r="B50" s="64"/>
      <c r="C50" s="64"/>
      <c r="D50" s="64"/>
      <c r="E50" s="64"/>
      <c r="F50" s="64"/>
      <c r="G50" s="64"/>
      <c r="H50" s="64"/>
      <c r="I50" s="64"/>
      <c r="J50" s="64"/>
      <c r="K50" s="64"/>
      <c r="L50" s="64"/>
      <c r="M50" s="64"/>
      <c r="N50" s="64"/>
      <c r="O50" s="64"/>
      <c r="P50" s="64"/>
      <c r="Q50" s="64"/>
      <c r="R50" s="64"/>
      <c r="S50" s="64"/>
      <c r="T50" s="64"/>
      <c r="U50" s="64"/>
      <c r="V50" s="64"/>
      <c r="W50" s="65"/>
    </row>
    <row r="51" spans="1:23" x14ac:dyDescent="0.2">
      <c r="A51" s="63"/>
      <c r="B51" s="64"/>
      <c r="C51" s="64"/>
      <c r="D51" s="64"/>
      <c r="E51" s="64"/>
      <c r="F51" s="64"/>
      <c r="G51" s="64"/>
      <c r="H51" s="64"/>
      <c r="I51" s="64"/>
      <c r="J51" s="64"/>
      <c r="K51" s="64"/>
      <c r="L51" s="64"/>
      <c r="M51" s="64"/>
      <c r="N51" s="64"/>
      <c r="O51" s="64"/>
      <c r="P51" s="64"/>
      <c r="Q51" s="64"/>
      <c r="R51" s="64"/>
      <c r="S51" s="64"/>
      <c r="T51" s="64"/>
      <c r="U51" s="64"/>
      <c r="V51" s="64"/>
      <c r="W51" s="65"/>
    </row>
    <row r="52" spans="1:23" x14ac:dyDescent="0.2">
      <c r="A52" s="63"/>
      <c r="B52" s="64"/>
      <c r="C52" s="64"/>
      <c r="D52" s="64"/>
      <c r="E52" s="64"/>
      <c r="F52" s="64"/>
      <c r="G52" s="64"/>
      <c r="H52" s="64"/>
      <c r="I52" s="64"/>
      <c r="J52" s="64"/>
      <c r="K52" s="64"/>
      <c r="L52" s="64"/>
      <c r="M52" s="64"/>
      <c r="N52" s="64"/>
      <c r="O52" s="64"/>
      <c r="P52" s="64"/>
      <c r="Q52" s="64"/>
      <c r="R52" s="64"/>
      <c r="S52" s="64"/>
      <c r="T52" s="64"/>
      <c r="U52" s="64"/>
      <c r="V52" s="64"/>
      <c r="W52" s="65"/>
    </row>
    <row r="53" spans="1:23" x14ac:dyDescent="0.2">
      <c r="A53" s="63"/>
      <c r="B53" s="64"/>
      <c r="C53" s="64"/>
      <c r="D53" s="64"/>
      <c r="E53" s="64"/>
      <c r="F53" s="64"/>
      <c r="G53" s="64"/>
      <c r="H53" s="64"/>
      <c r="I53" s="64"/>
      <c r="J53" s="64"/>
      <c r="K53" s="64"/>
      <c r="L53" s="64"/>
      <c r="M53" s="64"/>
      <c r="N53" s="64"/>
      <c r="O53" s="64"/>
      <c r="P53" s="64"/>
      <c r="Q53" s="64"/>
      <c r="R53" s="64"/>
      <c r="S53" s="64"/>
      <c r="T53" s="64"/>
      <c r="U53" s="64"/>
      <c r="V53" s="64"/>
      <c r="W53" s="65"/>
    </row>
    <row r="54" spans="1:23" x14ac:dyDescent="0.2">
      <c r="A54" s="66"/>
      <c r="B54" s="67"/>
      <c r="C54" s="67"/>
      <c r="D54" s="67"/>
      <c r="E54" s="67"/>
      <c r="F54" s="67"/>
      <c r="G54" s="67"/>
      <c r="H54" s="67"/>
      <c r="I54" s="67"/>
      <c r="J54" s="67"/>
      <c r="K54" s="67"/>
      <c r="L54" s="67"/>
      <c r="M54" s="67"/>
      <c r="N54" s="67"/>
      <c r="O54" s="67"/>
      <c r="P54" s="67"/>
      <c r="Q54" s="67"/>
      <c r="R54" s="67"/>
      <c r="S54" s="67"/>
      <c r="T54" s="67"/>
      <c r="U54" s="67"/>
      <c r="V54" s="67"/>
      <c r="W54" s="68"/>
    </row>
    <row r="90" spans="20:22" x14ac:dyDescent="0.2">
      <c r="T90" s="4"/>
      <c r="U90" s="4"/>
      <c r="V90" s="41"/>
    </row>
  </sheetData>
  <sheetProtection algorithmName="SHA-512" hashValue="HhxNSUzyrGwUi4RZPqj28b50Z2KtfUkY7L91/FafIn2rvaAHIZa0t1wPRh7YMDQzJ87A3/E7AARLDxfXJ8lMfA==" saltValue="wRVev+6AQHL77BhZjOxlAg==" spinCount="100000" sheet="1" objects="1" scenarios="1" selectLockedCells="1"/>
  <mergeCells count="10">
    <mergeCell ref="K2:R2"/>
    <mergeCell ref="A47:W54"/>
    <mergeCell ref="B41:W42"/>
    <mergeCell ref="B43:W44"/>
    <mergeCell ref="B45:W45"/>
    <mergeCell ref="C46:W46"/>
    <mergeCell ref="A1:H1"/>
    <mergeCell ref="R1:V1"/>
    <mergeCell ref="E2:H2"/>
    <mergeCell ref="S2:V2"/>
  </mergeCells>
  <conditionalFormatting sqref="C4:U40">
    <cfRule type="cellIs" dxfId="1" priority="1" stopIfTrue="1" operator="equal">
      <formula>"s"</formula>
    </cfRule>
    <cfRule type="cellIs" dxfId="0" priority="2" stopIfTrue="1" operator="equal">
      <formula>"d"</formula>
    </cfRule>
  </conditionalFormatting>
  <dataValidations count="1">
    <dataValidation type="list" allowBlank="1" showInputMessage="1" showErrorMessage="1" sqref="R1 JN1 TJ1 ADF1 ANB1 AWX1 BGT1 BQP1 CAL1 CKH1 CUD1 DDZ1 DNV1 DXR1 EHN1 ERJ1 FBF1 FLB1 FUX1 GET1 GOP1 GYL1 HIH1 HSD1 IBZ1 ILV1 IVR1 JFN1 JPJ1 JZF1 KJB1 KSX1 LCT1 LMP1 LWL1 MGH1 MQD1 MZZ1 NJV1 NTR1 ODN1 ONJ1 OXF1 PHB1 PQX1 QAT1 QKP1 QUL1 REH1 ROD1 RXZ1 SHV1 SRR1 TBN1 TLJ1 TVF1 UFB1 UOX1 UYT1 VIP1 VSL1 WCH1 WMD1 WVZ1 R65537 JN65537 TJ65537 ADF65537 ANB65537 AWX65537 BGT65537 BQP65537 CAL65537 CKH65537 CUD65537 DDZ65537 DNV65537 DXR65537 EHN65537 ERJ65537 FBF65537 FLB65537 FUX65537 GET65537 GOP65537 GYL65537 HIH65537 HSD65537 IBZ65537 ILV65537 IVR65537 JFN65537 JPJ65537 JZF65537 KJB65537 KSX65537 LCT65537 LMP65537 LWL65537 MGH65537 MQD65537 MZZ65537 NJV65537 NTR65537 ODN65537 ONJ65537 OXF65537 PHB65537 PQX65537 QAT65537 QKP65537 QUL65537 REH65537 ROD65537 RXZ65537 SHV65537 SRR65537 TBN65537 TLJ65537 TVF65537 UFB65537 UOX65537 UYT65537 VIP65537 VSL65537 WCH65537 WMD65537 WVZ65537 R131073 JN131073 TJ131073 ADF131073 ANB131073 AWX131073 BGT131073 BQP131073 CAL131073 CKH131073 CUD131073 DDZ131073 DNV131073 DXR131073 EHN131073 ERJ131073 FBF131073 FLB131073 FUX131073 GET131073 GOP131073 GYL131073 HIH131073 HSD131073 IBZ131073 ILV131073 IVR131073 JFN131073 JPJ131073 JZF131073 KJB131073 KSX131073 LCT131073 LMP131073 LWL131073 MGH131073 MQD131073 MZZ131073 NJV131073 NTR131073 ODN131073 ONJ131073 OXF131073 PHB131073 PQX131073 QAT131073 QKP131073 QUL131073 REH131073 ROD131073 RXZ131073 SHV131073 SRR131073 TBN131073 TLJ131073 TVF131073 UFB131073 UOX131073 UYT131073 VIP131073 VSL131073 WCH131073 WMD131073 WVZ131073 R196609 JN196609 TJ196609 ADF196609 ANB196609 AWX196609 BGT196609 BQP196609 CAL196609 CKH196609 CUD196609 DDZ196609 DNV196609 DXR196609 EHN196609 ERJ196609 FBF196609 FLB196609 FUX196609 GET196609 GOP196609 GYL196609 HIH196609 HSD196609 IBZ196609 ILV196609 IVR196609 JFN196609 JPJ196609 JZF196609 KJB196609 KSX196609 LCT196609 LMP196609 LWL196609 MGH196609 MQD196609 MZZ196609 NJV196609 NTR196609 ODN196609 ONJ196609 OXF196609 PHB196609 PQX196609 QAT196609 QKP196609 QUL196609 REH196609 ROD196609 RXZ196609 SHV196609 SRR196609 TBN196609 TLJ196609 TVF196609 UFB196609 UOX196609 UYT196609 VIP196609 VSL196609 WCH196609 WMD196609 WVZ196609 R262145 JN262145 TJ262145 ADF262145 ANB262145 AWX262145 BGT262145 BQP262145 CAL262145 CKH262145 CUD262145 DDZ262145 DNV262145 DXR262145 EHN262145 ERJ262145 FBF262145 FLB262145 FUX262145 GET262145 GOP262145 GYL262145 HIH262145 HSD262145 IBZ262145 ILV262145 IVR262145 JFN262145 JPJ262145 JZF262145 KJB262145 KSX262145 LCT262145 LMP262145 LWL262145 MGH262145 MQD262145 MZZ262145 NJV262145 NTR262145 ODN262145 ONJ262145 OXF262145 PHB262145 PQX262145 QAT262145 QKP262145 QUL262145 REH262145 ROD262145 RXZ262145 SHV262145 SRR262145 TBN262145 TLJ262145 TVF262145 UFB262145 UOX262145 UYT262145 VIP262145 VSL262145 WCH262145 WMD262145 WVZ262145 R327681 JN327681 TJ327681 ADF327681 ANB327681 AWX327681 BGT327681 BQP327681 CAL327681 CKH327681 CUD327681 DDZ327681 DNV327681 DXR327681 EHN327681 ERJ327681 FBF327681 FLB327681 FUX327681 GET327681 GOP327681 GYL327681 HIH327681 HSD327681 IBZ327681 ILV327681 IVR327681 JFN327681 JPJ327681 JZF327681 KJB327681 KSX327681 LCT327681 LMP327681 LWL327681 MGH327681 MQD327681 MZZ327681 NJV327681 NTR327681 ODN327681 ONJ327681 OXF327681 PHB327681 PQX327681 QAT327681 QKP327681 QUL327681 REH327681 ROD327681 RXZ327681 SHV327681 SRR327681 TBN327681 TLJ327681 TVF327681 UFB327681 UOX327681 UYT327681 VIP327681 VSL327681 WCH327681 WMD327681 WVZ327681 R393217 JN393217 TJ393217 ADF393217 ANB393217 AWX393217 BGT393217 BQP393217 CAL393217 CKH393217 CUD393217 DDZ393217 DNV393217 DXR393217 EHN393217 ERJ393217 FBF393217 FLB393217 FUX393217 GET393217 GOP393217 GYL393217 HIH393217 HSD393217 IBZ393217 ILV393217 IVR393217 JFN393217 JPJ393217 JZF393217 KJB393217 KSX393217 LCT393217 LMP393217 LWL393217 MGH393217 MQD393217 MZZ393217 NJV393217 NTR393217 ODN393217 ONJ393217 OXF393217 PHB393217 PQX393217 QAT393217 QKP393217 QUL393217 REH393217 ROD393217 RXZ393217 SHV393217 SRR393217 TBN393217 TLJ393217 TVF393217 UFB393217 UOX393217 UYT393217 VIP393217 VSL393217 WCH393217 WMD393217 WVZ393217 R458753 JN458753 TJ458753 ADF458753 ANB458753 AWX458753 BGT458753 BQP458753 CAL458753 CKH458753 CUD458753 DDZ458753 DNV458753 DXR458753 EHN458753 ERJ458753 FBF458753 FLB458753 FUX458753 GET458753 GOP458753 GYL458753 HIH458753 HSD458753 IBZ458753 ILV458753 IVR458753 JFN458753 JPJ458753 JZF458753 KJB458753 KSX458753 LCT458753 LMP458753 LWL458753 MGH458753 MQD458753 MZZ458753 NJV458753 NTR458753 ODN458753 ONJ458753 OXF458753 PHB458753 PQX458753 QAT458753 QKP458753 QUL458753 REH458753 ROD458753 RXZ458753 SHV458753 SRR458753 TBN458753 TLJ458753 TVF458753 UFB458753 UOX458753 UYT458753 VIP458753 VSL458753 WCH458753 WMD458753 WVZ458753 R524289 JN524289 TJ524289 ADF524289 ANB524289 AWX524289 BGT524289 BQP524289 CAL524289 CKH524289 CUD524289 DDZ524289 DNV524289 DXR524289 EHN524289 ERJ524289 FBF524289 FLB524289 FUX524289 GET524289 GOP524289 GYL524289 HIH524289 HSD524289 IBZ524289 ILV524289 IVR524289 JFN524289 JPJ524289 JZF524289 KJB524289 KSX524289 LCT524289 LMP524289 LWL524289 MGH524289 MQD524289 MZZ524289 NJV524289 NTR524289 ODN524289 ONJ524289 OXF524289 PHB524289 PQX524289 QAT524289 QKP524289 QUL524289 REH524289 ROD524289 RXZ524289 SHV524289 SRR524289 TBN524289 TLJ524289 TVF524289 UFB524289 UOX524289 UYT524289 VIP524289 VSL524289 WCH524289 WMD524289 WVZ524289 R589825 JN589825 TJ589825 ADF589825 ANB589825 AWX589825 BGT589825 BQP589825 CAL589825 CKH589825 CUD589825 DDZ589825 DNV589825 DXR589825 EHN589825 ERJ589825 FBF589825 FLB589825 FUX589825 GET589825 GOP589825 GYL589825 HIH589825 HSD589825 IBZ589825 ILV589825 IVR589825 JFN589825 JPJ589825 JZF589825 KJB589825 KSX589825 LCT589825 LMP589825 LWL589825 MGH589825 MQD589825 MZZ589825 NJV589825 NTR589825 ODN589825 ONJ589825 OXF589825 PHB589825 PQX589825 QAT589825 QKP589825 QUL589825 REH589825 ROD589825 RXZ589825 SHV589825 SRR589825 TBN589825 TLJ589825 TVF589825 UFB589825 UOX589825 UYT589825 VIP589825 VSL589825 WCH589825 WMD589825 WVZ589825 R655361 JN655361 TJ655361 ADF655361 ANB655361 AWX655361 BGT655361 BQP655361 CAL655361 CKH655361 CUD655361 DDZ655361 DNV655361 DXR655361 EHN655361 ERJ655361 FBF655361 FLB655361 FUX655361 GET655361 GOP655361 GYL655361 HIH655361 HSD655361 IBZ655361 ILV655361 IVR655361 JFN655361 JPJ655361 JZF655361 KJB655361 KSX655361 LCT655361 LMP655361 LWL655361 MGH655361 MQD655361 MZZ655361 NJV655361 NTR655361 ODN655361 ONJ655361 OXF655361 PHB655361 PQX655361 QAT655361 QKP655361 QUL655361 REH655361 ROD655361 RXZ655361 SHV655361 SRR655361 TBN655361 TLJ655361 TVF655361 UFB655361 UOX655361 UYT655361 VIP655361 VSL655361 WCH655361 WMD655361 WVZ655361 R720897 JN720897 TJ720897 ADF720897 ANB720897 AWX720897 BGT720897 BQP720897 CAL720897 CKH720897 CUD720897 DDZ720897 DNV720897 DXR720897 EHN720897 ERJ720897 FBF720897 FLB720897 FUX720897 GET720897 GOP720897 GYL720897 HIH720897 HSD720897 IBZ720897 ILV720897 IVR720897 JFN720897 JPJ720897 JZF720897 KJB720897 KSX720897 LCT720897 LMP720897 LWL720897 MGH720897 MQD720897 MZZ720897 NJV720897 NTR720897 ODN720897 ONJ720897 OXF720897 PHB720897 PQX720897 QAT720897 QKP720897 QUL720897 REH720897 ROD720897 RXZ720897 SHV720897 SRR720897 TBN720897 TLJ720897 TVF720897 UFB720897 UOX720897 UYT720897 VIP720897 VSL720897 WCH720897 WMD720897 WVZ720897 R786433 JN786433 TJ786433 ADF786433 ANB786433 AWX786433 BGT786433 BQP786433 CAL786433 CKH786433 CUD786433 DDZ786433 DNV786433 DXR786433 EHN786433 ERJ786433 FBF786433 FLB786433 FUX786433 GET786433 GOP786433 GYL786433 HIH786433 HSD786433 IBZ786433 ILV786433 IVR786433 JFN786433 JPJ786433 JZF786433 KJB786433 KSX786433 LCT786433 LMP786433 LWL786433 MGH786433 MQD786433 MZZ786433 NJV786433 NTR786433 ODN786433 ONJ786433 OXF786433 PHB786433 PQX786433 QAT786433 QKP786433 QUL786433 REH786433 ROD786433 RXZ786433 SHV786433 SRR786433 TBN786433 TLJ786433 TVF786433 UFB786433 UOX786433 UYT786433 VIP786433 VSL786433 WCH786433 WMD786433 WVZ786433 R851969 JN851969 TJ851969 ADF851969 ANB851969 AWX851969 BGT851969 BQP851969 CAL851969 CKH851969 CUD851969 DDZ851969 DNV851969 DXR851969 EHN851969 ERJ851969 FBF851969 FLB851969 FUX851969 GET851969 GOP851969 GYL851969 HIH851969 HSD851969 IBZ851969 ILV851969 IVR851969 JFN851969 JPJ851969 JZF851969 KJB851969 KSX851969 LCT851969 LMP851969 LWL851969 MGH851969 MQD851969 MZZ851969 NJV851969 NTR851969 ODN851969 ONJ851969 OXF851969 PHB851969 PQX851969 QAT851969 QKP851969 QUL851969 REH851969 ROD851969 RXZ851969 SHV851969 SRR851969 TBN851969 TLJ851969 TVF851969 UFB851969 UOX851969 UYT851969 VIP851969 VSL851969 WCH851969 WMD851969 WVZ851969 R917505 JN917505 TJ917505 ADF917505 ANB917505 AWX917505 BGT917505 BQP917505 CAL917505 CKH917505 CUD917505 DDZ917505 DNV917505 DXR917505 EHN917505 ERJ917505 FBF917505 FLB917505 FUX917505 GET917505 GOP917505 GYL917505 HIH917505 HSD917505 IBZ917505 ILV917505 IVR917505 JFN917505 JPJ917505 JZF917505 KJB917505 KSX917505 LCT917505 LMP917505 LWL917505 MGH917505 MQD917505 MZZ917505 NJV917505 NTR917505 ODN917505 ONJ917505 OXF917505 PHB917505 PQX917505 QAT917505 QKP917505 QUL917505 REH917505 ROD917505 RXZ917505 SHV917505 SRR917505 TBN917505 TLJ917505 TVF917505 UFB917505 UOX917505 UYT917505 VIP917505 VSL917505 WCH917505 WMD917505 WVZ917505 R983041 JN983041 TJ983041 ADF983041 ANB983041 AWX983041 BGT983041 BQP983041 CAL983041 CKH983041 CUD983041 DDZ983041 DNV983041 DXR983041 EHN983041 ERJ983041 FBF983041 FLB983041 FUX983041 GET983041 GOP983041 GYL983041 HIH983041 HSD983041 IBZ983041 ILV983041 IVR983041 JFN983041 JPJ983041 JZF983041 KJB983041 KSX983041 LCT983041 LMP983041 LWL983041 MGH983041 MQD983041 MZZ983041 NJV983041 NTR983041 ODN983041 ONJ983041 OXF983041 PHB983041 PQX983041 QAT983041 QKP983041 QUL983041 REH983041 ROD983041 RXZ983041 SHV983041 SRR983041 TBN983041 TLJ983041 TVF983041 UFB983041 UOX983041 UYT983041 VIP983041 VSL983041 WCH983041 WMD983041 WVZ983041" xr:uid="{6B69CF4B-6198-47C1-8286-DEE626CDD1E6}">
      <formula1>$AC$4:$AC$15</formula1>
    </dataValidation>
  </dataValidations>
  <pageMargins left="0.25" right="0.25" top="0.3" bottom="0" header="0" footer="0"/>
  <pageSetup scale="69"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6" r:id="rId4" name="Button 2">
              <controlPr locked="0" defaultSize="0" print="0" autoFill="0" autoPict="0" macro="[0]!Printing">
                <anchor moveWithCells="1" sizeWithCells="1">
                  <from>
                    <xdr:col>0</xdr:col>
                    <xdr:colOff>95250</xdr:colOff>
                    <xdr:row>2</xdr:row>
                    <xdr:rowOff>390525</xdr:rowOff>
                  </from>
                  <to>
                    <xdr:col>0</xdr:col>
                    <xdr:colOff>742950</xdr:colOff>
                    <xdr:row>2</xdr:row>
                    <xdr:rowOff>647700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January 2023- December 2023</vt:lpstr>
      <vt:lpstr>'January 2023- December 2023'!Print_Area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Pollock,Michelle</dc:creator>
  <cp:lastModifiedBy>Pollock,Michelle</cp:lastModifiedBy>
  <cp:lastPrinted>2023-01-17T17:55:03Z</cp:lastPrinted>
  <dcterms:created xsi:type="dcterms:W3CDTF">2022-08-23T12:30:32Z</dcterms:created>
  <dcterms:modified xsi:type="dcterms:W3CDTF">2023-01-17T18:01:06Z</dcterms:modified>
</cp:coreProperties>
</file>